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Жилое" sheetId="1" r:id="rId1"/>
    <sheet name="Нежилое" sheetId="2" r:id="rId2"/>
  </sheets>
  <definedNames>
    <definedName name="_xlnm.Print_Area" localSheetId="0">'Жилое'!$A$1:$T$51</definedName>
    <definedName name="_xlnm.Print_Area" localSheetId="1">'Нежилое'!$A$1:$V$74</definedName>
  </definedNames>
  <calcPr fullCalcOnLoad="1"/>
</workbook>
</file>

<file path=xl/sharedStrings.xml><?xml version="1.0" encoding="utf-8"?>
<sst xmlns="http://schemas.openxmlformats.org/spreadsheetml/2006/main" count="1185" uniqueCount="249">
  <si>
    <t>№ п/п</t>
  </si>
  <si>
    <t>Наименование недвижимого имущества</t>
  </si>
  <si>
    <t>Адрес (местоположение) недвижимого имущества</t>
  </si>
  <si>
    <t>Реестровый номер</t>
  </si>
  <si>
    <t>Площадь, протяженность и (или) иные параметры, характеризующие физические свойства недвижимого имущества</t>
  </si>
  <si>
    <t>Кадастровый номер муниципального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</si>
  <si>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</si>
  <si>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 (руб.)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</si>
  <si>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</si>
  <si>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Реквизиты документов-оснований  возникновения (прекращения) права муниципальной собственности на недвижимое имущество  (основания внесения в реестр муниципального имущества)</t>
  </si>
  <si>
    <t xml:space="preserve">Реквизиты документов-оснований  и даты возникновения и прекращения права муниципальной собственности на недвижимое имущество </t>
  </si>
  <si>
    <t>инвентаризация</t>
  </si>
  <si>
    <t>примечание</t>
  </si>
  <si>
    <t>материал стен, этажность</t>
  </si>
  <si>
    <t>год ввода</t>
  </si>
  <si>
    <t>площадь, кв.м.</t>
  </si>
  <si>
    <t>иные параметры</t>
  </si>
  <si>
    <t>Балансовая стоимость, руб.</t>
  </si>
  <si>
    <t>Износ, руб.</t>
  </si>
  <si>
    <t>Остаточная стоимость, руб.</t>
  </si>
  <si>
    <t>возникновение права</t>
  </si>
  <si>
    <t>прекращение права</t>
  </si>
  <si>
    <t>квартира</t>
  </si>
  <si>
    <t>с. Новокамала, ул. Трудовая, д.11, кв.2</t>
  </si>
  <si>
    <t>блок</t>
  </si>
  <si>
    <t>24:32:4001010:187</t>
  </si>
  <si>
    <t>Решение Новокамалинского сельского Совета депутатов от 04.04.2007 № 21-48р</t>
  </si>
  <si>
    <t>№ 24:32:4001010:187-24/108/2021-3  от 26.04.2021  (Собственность)</t>
  </si>
  <si>
    <t>кадастровый паспорт</t>
  </si>
  <si>
    <t>с. Новокамала, ул. Заводская, д.1, кв.1</t>
  </si>
  <si>
    <t>кирпич</t>
  </si>
  <si>
    <t xml:space="preserve"> 24:32:4001010:221</t>
  </si>
  <si>
    <t>№ 24:32:4001010:221-24/109/2021-3  от 23.04.2021  (Собственность)</t>
  </si>
  <si>
    <t>нет</t>
  </si>
  <si>
    <t>с. Новокамала, ул. Школьная, д.19, кв.4</t>
  </si>
  <si>
    <t>дерево</t>
  </si>
  <si>
    <t>24:32:4001002:257</t>
  </si>
  <si>
    <t>№ 24:32:4001002:257-24/112/2021-3  от 23.04.2021  (Собственность)</t>
  </si>
  <si>
    <t>с. Новокамала, ул. Школьная, д.22, кв.3</t>
  </si>
  <si>
    <t>24:32:4001002:212</t>
  </si>
  <si>
    <t>№ 24:32:4001002:212-24/097/2021-3 от 23.04.2021  (Собственность)</t>
  </si>
  <si>
    <t>с. Новокамала, ул. Школьная, д.30, кв.4</t>
  </si>
  <si>
    <t>с. Новокамала, ул. Школьная, д.32, кв.1</t>
  </si>
  <si>
    <t>брус</t>
  </si>
  <si>
    <t>24:32:4001002:249</t>
  </si>
  <si>
    <t>№ 24:32:4001002:249-24/112/2021-3  от 26.04.2021  (Собственность)</t>
  </si>
  <si>
    <t>с. Новокамала, ул. Стаханова, д.50, кв.1</t>
  </si>
  <si>
    <t>24:32:0000000:3475</t>
  </si>
  <si>
    <t>№ 24-24-04/002/2014-860  от 01.07.2014  (Собственность)</t>
  </si>
  <si>
    <t>с. Новокамала, ул. Стаханова, д.50, кв.2</t>
  </si>
  <si>
    <t>с. Новокамала, ул. Стаханова, д.50, кв.3</t>
  </si>
  <si>
    <t>жилой дом</t>
  </si>
  <si>
    <t>с. Новокамала, ул. Рабочая, д.17а</t>
  </si>
  <si>
    <t>неизвестен</t>
  </si>
  <si>
    <t>аварийный, заключение от 09.06.2017 № 06/17-з</t>
  </si>
  <si>
    <t>с. Новокамала, ул. Юности, д.12, кв.1</t>
  </si>
  <si>
    <t>с. Новокамала, ул. Юности, д.12, кв.4</t>
  </si>
  <si>
    <t>с. Новокамала, ул. Рабочая, д.1, кв.1</t>
  </si>
  <si>
    <t>с. Новокамала, ул. Рабочая, д.12, кв.1</t>
  </si>
  <si>
    <t>с. Новокамала, ул. Центральная, д.3</t>
  </si>
  <si>
    <t>с. Новокамала, ул. Советская, д.3а, кв.1</t>
  </si>
  <si>
    <t>с. Новокамала, ул. Советская, д.5, кв.1</t>
  </si>
  <si>
    <t>с. Гмирянка, ул. Зеленая, д.59</t>
  </si>
  <si>
    <t>с. Гмирянка, ул. Центральная, д.30</t>
  </si>
  <si>
    <t>24:32:2001003:175</t>
  </si>
  <si>
    <t xml:space="preserve">заключение от 27.01.2020 № 02/20-з </t>
  </si>
  <si>
    <t>с. Гмирянка, ул. Зеленая, д.50, кв.1</t>
  </si>
  <si>
    <t>24:32:0000000:1736</t>
  </si>
  <si>
    <t>№ 24:32:0000000:1736-24/097/2021-3 от 23.04.2021  (Собственность)</t>
  </si>
  <si>
    <t>с. Гмирянка, ул. Зеленая, д.55</t>
  </si>
  <si>
    <t>с. Гмирянка, ул. Центральная, д.35</t>
  </si>
  <si>
    <t>д. Ивановка, ул. Советская, д.31, кв.1</t>
  </si>
  <si>
    <t>24:32:2401001:167</t>
  </si>
  <si>
    <t>№ 24:32:2401001:167-24/118/2021-3 от 23.04.2021  (Собственность)</t>
  </si>
  <si>
    <t>с. Новокамала, ул. Суворова, д.9а</t>
  </si>
  <si>
    <t>24:32:4001004:166</t>
  </si>
  <si>
    <t xml:space="preserve">кадастровый паспорт </t>
  </si>
  <si>
    <t>с. Ивановка, ул. Советская, д.11</t>
  </si>
  <si>
    <t>Решение Новокамалинского сельского Совета депутатов от 27.08.2007 № 24-63р</t>
  </si>
  <si>
    <t>с. Ивановка, ул. Советская, д.17, кв.2</t>
  </si>
  <si>
    <t>24:32:2401001:161</t>
  </si>
  <si>
    <t>№ 24:32:2401001:161-24/126/2021-3 от 26.04.2021  (Собственность)</t>
  </si>
  <si>
    <t>с. Ивановка, ул. Советская, д.29, кв.1</t>
  </si>
  <si>
    <t>с. Ивановка, ул. Советская, д.26</t>
  </si>
  <si>
    <t>с. Ивановка, ул. Малиновка, д. 2</t>
  </si>
  <si>
    <t>с. Ивановка, ул. Малиновка, д.9, кв.1</t>
  </si>
  <si>
    <t>24:32:2401002:208</t>
  </si>
  <si>
    <t>№ 24:32:2401002:208-24/097/2021-3 от 26.04.2021  (Собственность)</t>
  </si>
  <si>
    <t>с. Ивановка, ул. Малиновка, д.9, кв.2</t>
  </si>
  <si>
    <t>24:32:2401002:209</t>
  </si>
  <si>
    <t>№ 24:32:2401002:209-24/097/2021-3 от 23.04.2021  (Собственность)</t>
  </si>
  <si>
    <t>с. Ивановка, ул. Малиновка, д.10</t>
  </si>
  <si>
    <t>с. Ивановка, ул. Малиновка, д.16</t>
  </si>
  <si>
    <t>с. Ивановка, ул. Малиновка, д.18, кв.1</t>
  </si>
  <si>
    <t>с. Ивановка, ул. Малиновка, д.13</t>
  </si>
  <si>
    <t>с. Ивановка, ул. Кача, д.2</t>
  </si>
  <si>
    <t>с. Ивановка, ул. Кача, д.8</t>
  </si>
  <si>
    <t>д. Спасовка, ул. Спасовка, д.30</t>
  </si>
  <si>
    <t>д. Воскресенка, ул. Центральная, д.47</t>
  </si>
  <si>
    <t>д.Воскресенка, ул. Центральная, д.58</t>
  </si>
  <si>
    <t>д. Воскресенка, ул. Лесная, д.19, кв.1</t>
  </si>
  <si>
    <t>д. Воскресенка, ул. Лесная, д.19, кв.2</t>
  </si>
  <si>
    <t>с. Новокамала, ул. Сибирская, д.60</t>
  </si>
  <si>
    <t>24:32:4001010:161</t>
  </si>
  <si>
    <t>Решение Новокамалинского сельского Совета депутатов от 16.11.2010 № 8-25р</t>
  </si>
  <si>
    <t>с. Новокамала, ул. Школьная, д.32, кв.2</t>
  </si>
  <si>
    <t>24:32:4001002:250</t>
  </si>
  <si>
    <t>Решение Новокамалинского сельского Совета депутатов от 26.06.2009 № 40-121р</t>
  </si>
  <si>
    <t>№ 24-24-04/017/2012-765  от 18.12.2012  (Собственность)</t>
  </si>
  <si>
    <t>с. Новокамала, ул. Школьная, д.24, кв.3</t>
  </si>
  <si>
    <t>24:32:4001002:284</t>
  </si>
  <si>
    <t>Решение Новокамалинского сельского Совета депутатов от 25.06.2008 № 31-91р</t>
  </si>
  <si>
    <t>№ 24:32:4001002:284-24/108/2021-3 от 26.04.2021  (Собственность)</t>
  </si>
  <si>
    <t>с. Новокамала, ул. Стаханова, д.50, кв.5</t>
  </si>
  <si>
    <t>Решение Новокамалинского сельского Совета депутатов от 29.10.2010г. №7-20р</t>
  </si>
  <si>
    <t>с. Новокамала, ул. Стаханова, д.50, кв.6</t>
  </si>
  <si>
    <t>с. Новокамала, ул. Стаханова, д.50, кв.7</t>
  </si>
  <si>
    <t>с. Новокамала, ул. Шахтерская, д. 38</t>
  </si>
  <si>
    <t>24:32:4001002:211</t>
  </si>
  <si>
    <t xml:space="preserve">Решение Рыбинского районного суда от 06.06.2019 </t>
  </si>
  <si>
    <t>№ 24:32:4001002:211-24/126/2020-1  от 17.01.2020  (Собственность)</t>
  </si>
  <si>
    <t xml:space="preserve">Сведения о правообладателе муниципального недвижимого имущества </t>
  </si>
  <si>
    <t>Основание пользования правообладателем муниципального недвижимого имущества</t>
  </si>
  <si>
    <t>нежилое здание</t>
  </si>
  <si>
    <t>с. Новокамала, ул. Советская, д.59б</t>
  </si>
  <si>
    <t>отсутствуют сведения ГКН</t>
  </si>
  <si>
    <t>Администрация Новокамалинского сельсовета</t>
  </si>
  <si>
    <t>договор оперативного управления 01.10.2016 № 6</t>
  </si>
  <si>
    <t>с. Гмирянка, ул. Центральная, д.45</t>
  </si>
  <si>
    <t>МБУК "ЦКС Рыбинского района"</t>
  </si>
  <si>
    <t>договор безвозмездного пользования от 22.11.2017 № б/н</t>
  </si>
  <si>
    <t>с. Новокамала, ул. Советская, д.20а</t>
  </si>
  <si>
    <t>24:32:0000000:1684</t>
  </si>
  <si>
    <t>№ 24-24/004-24/004/001/2015-636/2  от 02.03.2015  (Собственность)</t>
  </si>
  <si>
    <t>нежилое здание (гараж)</t>
  </si>
  <si>
    <t>с. Новокамала, ул. Школьная, д.36а</t>
  </si>
  <si>
    <t>договор безвозмездного пользования 09.12.2020 № 05б/20</t>
  </si>
  <si>
    <t>сооружение - памятник</t>
  </si>
  <si>
    <t>с. Гмирянка</t>
  </si>
  <si>
    <t>д. Ивановка</t>
  </si>
  <si>
    <t>с. Новокамала</t>
  </si>
  <si>
    <t>с. Новокамала, ул. Центральная, д.2а</t>
  </si>
  <si>
    <t>24:32:4001003:244</t>
  </si>
  <si>
    <t>казна,                   часть помещения 47,4 кв.м КГКУ "Рыбинский отдел ветеринарии", договор безвозмездного от 01.10.2013 № 06/13б, бессрочно,               помещение 8 общ пл 9,7 и пом 9 общ пл 31,0 ИП Филипчук Т.В. договор аренды от 01.12.2018 № 17/18 до 28.03.2019, помещение 10, 11, 12 общей площадью 53,1 кв.м ИП Васильева О.И. договор аренды от 11.04.2018 № 05/18 до 11.03.2019</t>
  </si>
  <si>
    <t>Распоряжение КУМИ Рыбинского района от 23.09.2008 № 1080</t>
  </si>
  <si>
    <t>№ 24-24-04/011/2008-950  от 24.10.2008  (Собственность)</t>
  </si>
  <si>
    <t>с. Новокамала, ул. Центральная, д.2г</t>
  </si>
  <si>
    <t>шлакоблок</t>
  </si>
  <si>
    <t>24:32:0000000:3058</t>
  </si>
  <si>
    <t>казна</t>
  </si>
  <si>
    <t>бывший склад Сетра, разобран</t>
  </si>
  <si>
    <t>Решение Новокамалинского сельского Совета депутатов от 04.04.2007 № 21-53р</t>
  </si>
  <si>
    <t>№ 24-24-04/005/2007-500  от 21.05.2007  (Собственность)</t>
  </si>
  <si>
    <t>сооружение - автодорога</t>
  </si>
  <si>
    <t>с. Новокамала, ул. Юности</t>
  </si>
  <si>
    <t>гравий</t>
  </si>
  <si>
    <t>протяженность 0,3 км</t>
  </si>
  <si>
    <t>Решение Новокамалинского сельского Совета депутатов от 21.09.2012 № 40-86р</t>
  </si>
  <si>
    <t>с. Новокамала, ул. Рабочая</t>
  </si>
  <si>
    <t>протяженность 0,35 км</t>
  </si>
  <si>
    <t>с. Новокамала, ул. Центральная</t>
  </si>
  <si>
    <t>протяженность 426 м</t>
  </si>
  <si>
    <t>24:32:0000000:2601</t>
  </si>
  <si>
    <t>Постановление администрации Новокамалинского сельсовета от 24.05.2013 № 33-п</t>
  </si>
  <si>
    <t>№ 24-24-04/006/2014-073  от 10.02.2014  (Собственность)</t>
  </si>
  <si>
    <t>с. Новокамала, ул. Суворова</t>
  </si>
  <si>
    <t>грунт</t>
  </si>
  <si>
    <t>протяженность 0,5 км</t>
  </si>
  <si>
    <t>с. Новокамала, ул. Пролетарская</t>
  </si>
  <si>
    <t>протяженность 0,6 км</t>
  </si>
  <si>
    <t>с. Новокамала, ул. Советская</t>
  </si>
  <si>
    <t>асфальтобетон</t>
  </si>
  <si>
    <t>протяженность 1547 м</t>
  </si>
  <si>
    <t>№ 24-24-04/006/2014-069  от 09.02.2014  (Собственность)</t>
  </si>
  <si>
    <t>протяженность 0,4 км</t>
  </si>
  <si>
    <t>с. Новокамала, ул. Вокзальная</t>
  </si>
  <si>
    <t>протяженность 0,8 км</t>
  </si>
  <si>
    <t>с. Новокамала, ул. Щетинкина</t>
  </si>
  <si>
    <t>ж/б плита</t>
  </si>
  <si>
    <t>протяженность 349 м</t>
  </si>
  <si>
    <t>24:32:4001007:297</t>
  </si>
  <si>
    <t>№ 24-24-04/006/2014-075  от 10.02.2014  (Собственность)</t>
  </si>
  <si>
    <t>с. Новокамала, ул. Трактовая</t>
  </si>
  <si>
    <t>протяженность 445 м</t>
  </si>
  <si>
    <t>24:32:0000000:2594</t>
  </si>
  <si>
    <t>№ 24-24-04/006/2014-070  от 10.02.2014  (Собственность)</t>
  </si>
  <si>
    <t>с. Новокамала, ул. Гагарина</t>
  </si>
  <si>
    <t>протяженность 725 м</t>
  </si>
  <si>
    <t>24:32:0000000:2611</t>
  </si>
  <si>
    <t>№ 24-24-04/006/2014-068  от 10.02.2014  (Собственность)</t>
  </si>
  <si>
    <t>с. Новокамала, ул. Сибирская</t>
  </si>
  <si>
    <t>протяженность 2521 м</t>
  </si>
  <si>
    <t>24:32:0000000:2638</t>
  </si>
  <si>
    <t>№ 24-24-04/006/2014-074  от 10.02.2014  (Собственность)</t>
  </si>
  <si>
    <t>с. Новокамала, ул. Заводская</t>
  </si>
  <si>
    <t>с. Новокамала, ул. Октябрьская</t>
  </si>
  <si>
    <t>протяженность 0,2 км</t>
  </si>
  <si>
    <t>с. Новокамала, ул. Зелёная</t>
  </si>
  <si>
    <t>протяженность 0,25 км</t>
  </si>
  <si>
    <t>с. Новокамала, ул. Трудовая</t>
  </si>
  <si>
    <t>протяженность 0,15 км</t>
  </si>
  <si>
    <t>с. Новокамала, ул. Набережная</t>
  </si>
  <si>
    <t>с. Новокамала, пер. Камалинский</t>
  </si>
  <si>
    <t>с. Новокамала, ул. Школьная</t>
  </si>
  <si>
    <t>протяженность 1269 м</t>
  </si>
  <si>
    <t>№ 24-24-04/006/2014-071  от 10.02.2014  (Собственность)</t>
  </si>
  <si>
    <t>с. Новокамала, ул. Стаханова</t>
  </si>
  <si>
    <t>с. Новокамала, ул. Шахтёрская</t>
  </si>
  <si>
    <t>протяженность 0,75 км</t>
  </si>
  <si>
    <t>с. Новкамала, ул. Болотная</t>
  </si>
  <si>
    <t>с. Новокамала, ул. 9 Мая</t>
  </si>
  <si>
    <t>протяженность 0,1 км</t>
  </si>
  <si>
    <t>с. Новокамала, ул. 70 лет Октября</t>
  </si>
  <si>
    <t>протяженность 696 м</t>
  </si>
  <si>
    <t>24:32:4001004:268</t>
  </si>
  <si>
    <t>№ 24-24-04/006/2014-072  от 10.02.2014  (Собственность)</t>
  </si>
  <si>
    <t>с. Новокамала, ул. Московская</t>
  </si>
  <si>
    <t>с. Новокамала, ул. Иркутская</t>
  </si>
  <si>
    <t>с. Новокамала, подъезд к кладбищу</t>
  </si>
  <si>
    <t>с. Новокамала, подъезд к свалке</t>
  </si>
  <si>
    <t>с. Гмирянка, ул. Центральная</t>
  </si>
  <si>
    <t>протяженность 1,0 км</t>
  </si>
  <si>
    <t>с. Гмирянка, ул. Зелёная</t>
  </si>
  <si>
    <t>протяженность 0,7 км</t>
  </si>
  <si>
    <t>с. Гмирянка, ул. Набережная</t>
  </si>
  <si>
    <t>с. Гмирянка, ул. Заречная</t>
  </si>
  <si>
    <t>с. Гмирянка, ул. Лесная</t>
  </si>
  <si>
    <t>протяженность 0,37 км</t>
  </si>
  <si>
    <t>с. Гмирянка, ул. Трактовая</t>
  </si>
  <si>
    <t>с. Ивановка, ул. Кача</t>
  </si>
  <si>
    <t>с. Ивановка, ул. Советская</t>
  </si>
  <si>
    <t>с. Ивановка, ул. Малиновка</t>
  </si>
  <si>
    <t>с. Ивановка, подъезд к кладбищу</t>
  </si>
  <si>
    <t>д. Спасовка, ул. Спасовская</t>
  </si>
  <si>
    <t>д. Спасовка, подъезд к кладбищу</t>
  </si>
  <si>
    <t>д. Воскресенка, ул. Центральная</t>
  </si>
  <si>
    <t>протяженность 0,85 км</t>
  </si>
  <si>
    <t>д. Воскресенка, ул. Лесная</t>
  </si>
  <si>
    <t>д. Воскресенка, подъезд к кладбищу</t>
  </si>
  <si>
    <t>д. Михалевка, ул. Центральная</t>
  </si>
  <si>
    <t>д. Михалевка, ул. Западная</t>
  </si>
  <si>
    <t>д. Михалевка, ул. Линейная</t>
  </si>
  <si>
    <t>д. Михалевка, подъезд к д. Михалевка</t>
  </si>
  <si>
    <t>протяженность 6 км</t>
  </si>
  <si>
    <t>д. Спасовка</t>
  </si>
  <si>
    <t>нежилое помещение</t>
  </si>
  <si>
    <t>с. Ивановка, ул. Советская, зд.2Б, пом.4</t>
  </si>
  <si>
    <t>Распоряжение КУМИ Рыбинского района от 31.12.2014 № 1635</t>
  </si>
  <si>
    <t>с. Новокамала, ул. Шахтёрская, д. 26, стр. 6, пом. 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</si>
</sst>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р_._-;\-* #,##0.00_р_._-;_-* \-??_р_._-;_-@_-"/>
    <numFmt numFmtId="166" formatCode="0.00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3"/>
      <color indexed="12"/>
      <name val="Times New Roman"/>
      <family val="1"/>
    </font>
    <font>
      <sz val="13"/>
      <color indexed="8"/>
      <name val="Calibri"/>
      <family val="2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 horizontal="left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top" wrapText="1"/>
    </xf>
    <xf numFmtId="164" fontId="5" fillId="0" borderId="2" xfId="0" applyFont="1" applyFill="1" applyBorder="1" applyAlignment="1">
      <alignment horizontal="center" vertical="top" wrapText="1"/>
    </xf>
    <xf numFmtId="164" fontId="5" fillId="2" borderId="2" xfId="0" applyFont="1" applyFill="1" applyBorder="1" applyAlignment="1">
      <alignment horizontal="left" vertical="top" wrapText="1"/>
    </xf>
    <xf numFmtId="164" fontId="5" fillId="0" borderId="1" xfId="0" applyFont="1" applyFill="1" applyBorder="1" applyAlignment="1">
      <alignment horizontal="center" vertical="top" wrapText="1"/>
    </xf>
    <xf numFmtId="164" fontId="5" fillId="0" borderId="3" xfId="0" applyFont="1" applyFill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top" wrapText="1"/>
    </xf>
    <xf numFmtId="164" fontId="5" fillId="0" borderId="2" xfId="0" applyFont="1" applyFill="1" applyBorder="1" applyAlignment="1">
      <alignment horizontal="center" vertical="top"/>
    </xf>
    <xf numFmtId="164" fontId="5" fillId="0" borderId="1" xfId="0" applyFont="1" applyFill="1" applyBorder="1" applyAlignment="1">
      <alignment horizontal="center" vertical="top"/>
    </xf>
    <xf numFmtId="164" fontId="5" fillId="0" borderId="3" xfId="0" applyFont="1" applyFill="1" applyBorder="1" applyAlignment="1">
      <alignment horizontal="center" vertical="top"/>
    </xf>
    <xf numFmtId="164" fontId="5" fillId="2" borderId="1" xfId="0" applyFont="1" applyFill="1" applyBorder="1" applyAlignment="1">
      <alignment horizontal="center" vertical="top" wrapText="1"/>
    </xf>
    <xf numFmtId="164" fontId="5" fillId="2" borderId="2" xfId="0" applyFont="1" applyFill="1" applyBorder="1" applyAlignment="1">
      <alignment horizontal="center" vertical="top" wrapText="1"/>
    </xf>
    <xf numFmtId="164" fontId="5" fillId="2" borderId="3" xfId="0" applyFont="1" applyFill="1" applyBorder="1" applyAlignment="1">
      <alignment horizontal="center" vertical="top" wrapText="1"/>
    </xf>
    <xf numFmtId="166" fontId="5" fillId="2" borderId="3" xfId="0" applyNumberFormat="1" applyFont="1" applyFill="1" applyBorder="1" applyAlignment="1">
      <alignment horizontal="center" vertical="top" wrapText="1"/>
    </xf>
    <xf numFmtId="164" fontId="0" fillId="3" borderId="0" xfId="0" applyFill="1" applyAlignment="1">
      <alignment/>
    </xf>
    <xf numFmtId="164" fontId="4" fillId="2" borderId="1" xfId="0" applyFont="1" applyFill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9" fillId="0" borderId="1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10" fillId="0" borderId="1" xfId="0" applyFont="1" applyBorder="1" applyAlignment="1">
      <alignment horizontal="center" vertical="top" wrapText="1"/>
    </xf>
    <xf numFmtId="164" fontId="10" fillId="0" borderId="1" xfId="0" applyFont="1" applyFill="1" applyBorder="1" applyAlignment="1">
      <alignment horizontal="center" vertical="top" wrapText="1"/>
    </xf>
    <xf numFmtId="164" fontId="10" fillId="0" borderId="2" xfId="0" applyFont="1" applyBorder="1" applyAlignment="1">
      <alignment horizontal="center" vertical="top" wrapText="1"/>
    </xf>
    <xf numFmtId="164" fontId="0" fillId="0" borderId="1" xfId="0" applyBorder="1" applyAlignment="1">
      <alignment horizontal="center" vertical="top" wrapText="1"/>
    </xf>
    <xf numFmtId="164" fontId="11" fillId="0" borderId="1" xfId="0" applyFont="1" applyFill="1" applyBorder="1" applyAlignment="1">
      <alignment horizontal="center" vertical="top" wrapText="1"/>
    </xf>
    <xf numFmtId="164" fontId="11" fillId="4" borderId="1" xfId="0" applyFont="1" applyFill="1" applyBorder="1" applyAlignment="1">
      <alignment horizontal="left" vertical="top" wrapText="1"/>
    </xf>
    <xf numFmtId="164" fontId="12" fillId="0" borderId="1" xfId="0" applyFont="1" applyFill="1" applyBorder="1" applyAlignment="1">
      <alignment horizontal="center" vertical="top" wrapText="1"/>
    </xf>
    <xf numFmtId="166" fontId="11" fillId="0" borderId="1" xfId="0" applyNumberFormat="1" applyFont="1" applyFill="1" applyBorder="1" applyAlignment="1">
      <alignment horizontal="center" vertical="top" wrapText="1"/>
    </xf>
    <xf numFmtId="166" fontId="12" fillId="0" borderId="1" xfId="0" applyNumberFormat="1" applyFont="1" applyFill="1" applyBorder="1" applyAlignment="1">
      <alignment horizontal="center" vertical="top" wrapText="1"/>
    </xf>
    <xf numFmtId="164" fontId="12" fillId="0" borderId="2" xfId="0" applyFont="1" applyFill="1" applyBorder="1" applyAlignment="1">
      <alignment horizontal="center" vertical="top" wrapText="1"/>
    </xf>
    <xf numFmtId="164" fontId="13" fillId="0" borderId="2" xfId="0" applyFont="1" applyFill="1" applyBorder="1" applyAlignment="1">
      <alignment horizontal="center" vertical="top" wrapText="1"/>
    </xf>
    <xf numFmtId="164" fontId="14" fillId="0" borderId="1" xfId="0" applyFont="1" applyFill="1" applyBorder="1" applyAlignment="1">
      <alignment horizontal="center"/>
    </xf>
    <xf numFmtId="164" fontId="11" fillId="0" borderId="2" xfId="0" applyFont="1" applyFill="1" applyBorder="1" applyAlignment="1">
      <alignment horizontal="center" vertical="top" wrapText="1"/>
    </xf>
    <xf numFmtId="164" fontId="0" fillId="0" borderId="1" xfId="0" applyBorder="1" applyAlignment="1">
      <alignment horizontal="center"/>
    </xf>
    <xf numFmtId="164" fontId="11" fillId="3" borderId="1" xfId="0" applyFont="1" applyFill="1" applyBorder="1" applyAlignment="1">
      <alignment horizontal="left" vertical="top" wrapText="1"/>
    </xf>
    <xf numFmtId="164" fontId="0" fillId="0" borderId="1" xfId="0" applyFill="1" applyBorder="1" applyAlignment="1">
      <alignment horizontal="center" vertical="top" wrapText="1"/>
    </xf>
    <xf numFmtId="164" fontId="0" fillId="0" borderId="2" xfId="0" applyBorder="1" applyAlignment="1">
      <alignment horizontal="center" vertical="top" wrapText="1"/>
    </xf>
    <xf numFmtId="164" fontId="11" fillId="4" borderId="2" xfId="0" applyFont="1" applyFill="1" applyBorder="1" applyAlignment="1">
      <alignment horizontal="left" vertical="top" wrapText="1"/>
    </xf>
    <xf numFmtId="166" fontId="12" fillId="0" borderId="2" xfId="0" applyNumberFormat="1" applyFont="1" applyFill="1" applyBorder="1" applyAlignment="1">
      <alignment horizontal="center" vertical="top" wrapText="1"/>
    </xf>
    <xf numFmtId="164" fontId="14" fillId="0" borderId="2" xfId="0" applyFont="1" applyFill="1" applyBorder="1" applyAlignment="1">
      <alignment horizontal="center"/>
    </xf>
    <xf numFmtId="164" fontId="9" fillId="4" borderId="1" xfId="0" applyFont="1" applyFill="1" applyBorder="1" applyAlignment="1">
      <alignment horizontal="left" vertical="top" wrapText="1"/>
    </xf>
    <xf numFmtId="164" fontId="8" fillId="0" borderId="1" xfId="0" applyFont="1" applyBorder="1" applyAlignment="1">
      <alignment horizontal="center" vertical="top"/>
    </xf>
    <xf numFmtId="166" fontId="8" fillId="0" borderId="1" xfId="0" applyNumberFormat="1" applyFont="1" applyBorder="1" applyAlignment="1">
      <alignment horizontal="center" vertical="top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17" xfId="20"/>
    <cellStyle name="Обычный 2" xfId="21"/>
    <cellStyle name="Обычный 2 42" xfId="22"/>
    <cellStyle name="Финансовый 2" xfId="23"/>
    <cellStyle name="Финансовый 3" xfId="24"/>
    <cellStyle name="Финансовый 4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view="pageBreakPreview" zoomScaleSheetLayoutView="100" workbookViewId="0" topLeftCell="A1">
      <pane xSplit="5" ySplit="3" topLeftCell="K43" activePane="bottomRight" state="frozen"/>
      <selection pane="topLeft" activeCell="A1" sqref="A1"/>
      <selection pane="topRight" activeCell="K1" sqref="K1"/>
      <selection pane="bottomLeft" activeCell="A43" sqref="A43"/>
      <selection pane="bottomRight" activeCell="T12" sqref="T12"/>
    </sheetView>
  </sheetViews>
  <sheetFormatPr defaultColWidth="9.140625" defaultRowHeight="15"/>
  <cols>
    <col min="1" max="1" width="5.421875" style="1" customWidth="1"/>
    <col min="2" max="2" width="14.28125" style="1" customWidth="1"/>
    <col min="3" max="3" width="21.140625" style="2" customWidth="1"/>
    <col min="4" max="4" width="10.57421875" style="1" customWidth="1"/>
    <col min="5" max="5" width="12.57421875" style="1" customWidth="1"/>
    <col min="6" max="8" width="9.140625" style="1" customWidth="1"/>
    <col min="9" max="13" width="12.28125" style="1" customWidth="1"/>
    <col min="14" max="18" width="17.28125" style="1" customWidth="1"/>
    <col min="19" max="19" width="15.8515625" style="1" customWidth="1"/>
    <col min="20" max="20" width="14.7109375" style="1" customWidth="1"/>
    <col min="21" max="254" width="9.140625" style="0" customWidth="1"/>
    <col min="255" max="16384" width="11.57421875" style="0" customWidth="1"/>
  </cols>
  <sheetData>
    <row r="1" spans="1:20" ht="86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/>
      <c r="G1" s="3"/>
      <c r="H1" s="3"/>
      <c r="I1" s="3" t="s">
        <v>5</v>
      </c>
      <c r="J1" s="3" t="s">
        <v>6</v>
      </c>
      <c r="K1" s="3"/>
      <c r="L1" s="3"/>
      <c r="M1" s="3" t="s">
        <v>7</v>
      </c>
      <c r="N1" s="4" t="s">
        <v>8</v>
      </c>
      <c r="O1" s="4" t="s">
        <v>9</v>
      </c>
      <c r="P1" s="4"/>
      <c r="Q1" s="3" t="s">
        <v>10</v>
      </c>
      <c r="R1" s="3"/>
      <c r="S1" s="3" t="s">
        <v>11</v>
      </c>
      <c r="T1" s="3" t="s">
        <v>12</v>
      </c>
    </row>
    <row r="2" spans="1:20" ht="12.75">
      <c r="A2" s="3"/>
      <c r="B2" s="3"/>
      <c r="C2" s="3"/>
      <c r="D2" s="3"/>
      <c r="E2" s="3" t="s">
        <v>13</v>
      </c>
      <c r="F2" s="3" t="s">
        <v>14</v>
      </c>
      <c r="G2" s="3" t="s">
        <v>15</v>
      </c>
      <c r="H2" s="3" t="s">
        <v>16</v>
      </c>
      <c r="I2" s="3"/>
      <c r="J2" s="3" t="s">
        <v>17</v>
      </c>
      <c r="K2" s="3" t="s">
        <v>18</v>
      </c>
      <c r="L2" s="3" t="s">
        <v>19</v>
      </c>
      <c r="M2" s="3"/>
      <c r="N2" s="4"/>
      <c r="O2" s="4" t="s">
        <v>20</v>
      </c>
      <c r="P2" s="4" t="s">
        <v>21</v>
      </c>
      <c r="Q2" s="5" t="s">
        <v>20</v>
      </c>
      <c r="R2" s="5" t="s">
        <v>21</v>
      </c>
      <c r="S2" s="3"/>
      <c r="T2" s="3"/>
    </row>
    <row r="3" spans="1:20" ht="12.75">
      <c r="A3" s="6">
        <f>ROW()-ROW($A$2)</f>
        <v>1</v>
      </c>
      <c r="B3" s="7" t="s">
        <v>22</v>
      </c>
      <c r="C3" s="8" t="s">
        <v>23</v>
      </c>
      <c r="D3" s="9">
        <v>1</v>
      </c>
      <c r="E3" s="9" t="s">
        <v>24</v>
      </c>
      <c r="F3" s="7">
        <v>1958</v>
      </c>
      <c r="G3" s="9">
        <v>35.3</v>
      </c>
      <c r="H3" s="10"/>
      <c r="I3" s="11" t="s">
        <v>25</v>
      </c>
      <c r="J3" s="11">
        <f>9000/2</f>
        <v>4500</v>
      </c>
      <c r="K3" s="11">
        <v>4500</v>
      </c>
      <c r="L3" s="11">
        <v>0</v>
      </c>
      <c r="M3" s="11">
        <v>307230.95</v>
      </c>
      <c r="N3" s="12"/>
      <c r="O3" s="7" t="s">
        <v>26</v>
      </c>
      <c r="P3" s="7"/>
      <c r="Q3" s="9" t="s">
        <v>27</v>
      </c>
      <c r="R3" s="7"/>
      <c r="S3" s="9" t="s">
        <v>28</v>
      </c>
      <c r="T3" s="13"/>
    </row>
    <row r="4" spans="1:20" ht="12.75">
      <c r="A4" s="6">
        <f>ROW()-ROW($A$2)</f>
        <v>2</v>
      </c>
      <c r="B4" s="7" t="s">
        <v>22</v>
      </c>
      <c r="C4" s="8" t="s">
        <v>29</v>
      </c>
      <c r="D4" s="9">
        <v>16</v>
      </c>
      <c r="E4" s="14" t="s">
        <v>30</v>
      </c>
      <c r="F4" s="7">
        <v>1986</v>
      </c>
      <c r="G4" s="14">
        <v>85.8</v>
      </c>
      <c r="H4" s="15"/>
      <c r="I4" s="11" t="s">
        <v>31</v>
      </c>
      <c r="J4" s="11">
        <f>7600/3</f>
        <v>2533.3333333333335</v>
      </c>
      <c r="K4" s="11">
        <v>2533.33</v>
      </c>
      <c r="L4" s="11">
        <v>0</v>
      </c>
      <c r="M4" s="11">
        <v>871599.3</v>
      </c>
      <c r="N4" s="7"/>
      <c r="O4" s="7" t="s">
        <v>26</v>
      </c>
      <c r="P4" s="7"/>
      <c r="Q4" s="9" t="s">
        <v>32</v>
      </c>
      <c r="R4" s="7"/>
      <c r="S4" s="9" t="s">
        <v>33</v>
      </c>
      <c r="T4" s="13"/>
    </row>
    <row r="5" spans="1:20" ht="12.75">
      <c r="A5" s="6">
        <f>ROW()-ROW($A$2)</f>
        <v>3</v>
      </c>
      <c r="B5" s="7" t="s">
        <v>22</v>
      </c>
      <c r="C5" s="8" t="s">
        <v>34</v>
      </c>
      <c r="D5" s="9">
        <v>26</v>
      </c>
      <c r="E5" s="14" t="s">
        <v>35</v>
      </c>
      <c r="F5" s="7">
        <v>1938</v>
      </c>
      <c r="G5" s="14">
        <v>21.6</v>
      </c>
      <c r="H5" s="15"/>
      <c r="I5" s="11" t="s">
        <v>36</v>
      </c>
      <c r="J5" s="11">
        <v>74360</v>
      </c>
      <c r="K5" s="11">
        <v>74360</v>
      </c>
      <c r="L5" s="11">
        <v>0</v>
      </c>
      <c r="M5" s="11">
        <v>208014.87</v>
      </c>
      <c r="N5" s="7"/>
      <c r="O5" s="7" t="s">
        <v>26</v>
      </c>
      <c r="P5" s="7"/>
      <c r="Q5" s="9" t="s">
        <v>37</v>
      </c>
      <c r="R5" s="7"/>
      <c r="S5" s="9" t="s">
        <v>28</v>
      </c>
      <c r="T5" s="13"/>
    </row>
    <row r="6" spans="1:20" ht="12.75">
      <c r="A6" s="6">
        <f>ROW()-ROW($A$2)</f>
        <v>4</v>
      </c>
      <c r="B6" s="7" t="s">
        <v>22</v>
      </c>
      <c r="C6" s="8" t="s">
        <v>38</v>
      </c>
      <c r="D6" s="9">
        <v>29</v>
      </c>
      <c r="E6" s="14" t="s">
        <v>35</v>
      </c>
      <c r="F6" s="7">
        <v>1939</v>
      </c>
      <c r="G6" s="14">
        <v>41</v>
      </c>
      <c r="H6" s="15"/>
      <c r="I6" s="11" t="s">
        <v>39</v>
      </c>
      <c r="J6" s="11">
        <f>117450/2</f>
        <v>58725</v>
      </c>
      <c r="K6" s="11">
        <f>117450/2</f>
        <v>58725</v>
      </c>
      <c r="L6" s="11">
        <v>0</v>
      </c>
      <c r="M6" s="11">
        <v>394843.04</v>
      </c>
      <c r="N6" s="12"/>
      <c r="O6" s="7" t="s">
        <v>26</v>
      </c>
      <c r="P6" s="7"/>
      <c r="Q6" s="9" t="s">
        <v>40</v>
      </c>
      <c r="R6" s="7"/>
      <c r="S6" s="9" t="s">
        <v>28</v>
      </c>
      <c r="T6" s="13"/>
    </row>
    <row r="7" spans="1:20" ht="12.75">
      <c r="A7" s="6">
        <f>ROW()-ROW($A$2)</f>
        <v>5</v>
      </c>
      <c r="B7" s="7" t="s">
        <v>22</v>
      </c>
      <c r="C7" s="8" t="s">
        <v>41</v>
      </c>
      <c r="D7" s="9">
        <v>32</v>
      </c>
      <c r="E7" s="14" t="s">
        <v>35</v>
      </c>
      <c r="F7" s="7">
        <v>1930</v>
      </c>
      <c r="G7" s="14">
        <v>0</v>
      </c>
      <c r="H7" s="15"/>
      <c r="I7" s="11" t="s">
        <v>33</v>
      </c>
      <c r="J7" s="11">
        <v>65641</v>
      </c>
      <c r="K7" s="11">
        <v>65641</v>
      </c>
      <c r="L7" s="11">
        <v>0</v>
      </c>
      <c r="M7" s="11" t="s">
        <v>33</v>
      </c>
      <c r="N7" s="12"/>
      <c r="O7" s="7" t="s">
        <v>26</v>
      </c>
      <c r="P7" s="7"/>
      <c r="Q7" s="7" t="s">
        <v>33</v>
      </c>
      <c r="R7" s="7"/>
      <c r="S7" s="9" t="s">
        <v>33</v>
      </c>
      <c r="T7" s="13"/>
    </row>
    <row r="8" spans="1:20" ht="12.75">
      <c r="A8" s="6">
        <f>ROW()-ROW($A$2)</f>
        <v>6</v>
      </c>
      <c r="B8" s="7" t="s">
        <v>22</v>
      </c>
      <c r="C8" s="8" t="s">
        <v>42</v>
      </c>
      <c r="D8" s="9">
        <v>33</v>
      </c>
      <c r="E8" s="14" t="s">
        <v>43</v>
      </c>
      <c r="F8" s="7">
        <v>1939</v>
      </c>
      <c r="G8" s="14">
        <v>59</v>
      </c>
      <c r="H8" s="15"/>
      <c r="I8" s="11" t="s">
        <v>44</v>
      </c>
      <c r="J8" s="11">
        <v>94360</v>
      </c>
      <c r="K8" s="11">
        <v>94360</v>
      </c>
      <c r="L8" s="11">
        <v>0</v>
      </c>
      <c r="M8" s="11">
        <v>568188.77</v>
      </c>
      <c r="N8" s="7"/>
      <c r="O8" s="7" t="s">
        <v>26</v>
      </c>
      <c r="P8" s="7"/>
      <c r="Q8" s="9" t="s">
        <v>45</v>
      </c>
      <c r="R8" s="7"/>
      <c r="S8" s="9" t="s">
        <v>28</v>
      </c>
      <c r="T8" s="13"/>
    </row>
    <row r="9" spans="1:20" ht="12.75">
      <c r="A9" s="6">
        <f>ROW()-ROW($A$2)</f>
        <v>7</v>
      </c>
      <c r="B9" s="7" t="s">
        <v>22</v>
      </c>
      <c r="C9" s="8" t="s">
        <v>46</v>
      </c>
      <c r="D9" s="9">
        <v>38</v>
      </c>
      <c r="E9" s="14" t="s">
        <v>43</v>
      </c>
      <c r="F9" s="7">
        <v>1954</v>
      </c>
      <c r="G9" s="14">
        <v>42.3</v>
      </c>
      <c r="H9" s="15"/>
      <c r="I9" s="11" t="s">
        <v>47</v>
      </c>
      <c r="J9" s="11">
        <v>34681</v>
      </c>
      <c r="K9" s="11">
        <v>34681</v>
      </c>
      <c r="L9" s="11">
        <v>0</v>
      </c>
      <c r="M9" s="11" t="s">
        <v>33</v>
      </c>
      <c r="N9" s="7"/>
      <c r="O9" s="7" t="s">
        <v>26</v>
      </c>
      <c r="P9" s="7"/>
      <c r="Q9" s="7" t="s">
        <v>48</v>
      </c>
      <c r="R9" s="7"/>
      <c r="S9" s="9" t="s">
        <v>28</v>
      </c>
      <c r="T9" s="13"/>
    </row>
    <row r="10" spans="1:20" ht="12.75">
      <c r="A10" s="6">
        <f>ROW()-ROW($A$2)</f>
        <v>8</v>
      </c>
      <c r="B10" s="7" t="s">
        <v>22</v>
      </c>
      <c r="C10" s="8" t="s">
        <v>49</v>
      </c>
      <c r="D10" s="9">
        <v>38</v>
      </c>
      <c r="E10" s="14" t="s">
        <v>43</v>
      </c>
      <c r="F10" s="7">
        <v>1954</v>
      </c>
      <c r="G10" s="14">
        <v>0</v>
      </c>
      <c r="H10" s="15"/>
      <c r="I10" s="11" t="s">
        <v>33</v>
      </c>
      <c r="J10" s="11">
        <f>34681/2</f>
        <v>17340.5</v>
      </c>
      <c r="K10" s="11">
        <f>34681/2</f>
        <v>17340.5</v>
      </c>
      <c r="L10" s="11">
        <v>0</v>
      </c>
      <c r="M10" s="11" t="s">
        <v>33</v>
      </c>
      <c r="N10" s="7"/>
      <c r="O10" s="7" t="s">
        <v>26</v>
      </c>
      <c r="P10" s="7"/>
      <c r="Q10" s="7" t="s">
        <v>33</v>
      </c>
      <c r="R10" s="7"/>
      <c r="S10" s="9" t="s">
        <v>33</v>
      </c>
      <c r="T10" s="13"/>
    </row>
    <row r="11" spans="1:20" ht="12.75">
      <c r="A11" s="6">
        <f>ROW()-ROW($A$2)</f>
        <v>9</v>
      </c>
      <c r="B11" s="7" t="s">
        <v>22</v>
      </c>
      <c r="C11" s="8" t="s">
        <v>50</v>
      </c>
      <c r="D11" s="9">
        <v>38</v>
      </c>
      <c r="E11" s="14" t="s">
        <v>35</v>
      </c>
      <c r="F11" s="7">
        <v>1954</v>
      </c>
      <c r="G11" s="14">
        <v>0</v>
      </c>
      <c r="H11" s="15"/>
      <c r="I11" s="11" t="s">
        <v>33</v>
      </c>
      <c r="J11" s="11">
        <f>34681/2</f>
        <v>17340.5</v>
      </c>
      <c r="K11" s="11">
        <f>34681/2</f>
        <v>17340.5</v>
      </c>
      <c r="L11" s="11">
        <v>0</v>
      </c>
      <c r="M11" s="11" t="s">
        <v>33</v>
      </c>
      <c r="N11" s="7"/>
      <c r="O11" s="7" t="s">
        <v>26</v>
      </c>
      <c r="P11" s="7"/>
      <c r="Q11" s="7" t="s">
        <v>33</v>
      </c>
      <c r="R11" s="7"/>
      <c r="S11" s="9" t="s">
        <v>33</v>
      </c>
      <c r="T11" s="13"/>
    </row>
    <row r="12" spans="1:20" s="20" customFormat="1" ht="12.75">
      <c r="A12" s="6">
        <f>ROW()-ROW($A$2)</f>
        <v>10</v>
      </c>
      <c r="B12" s="7" t="s">
        <v>51</v>
      </c>
      <c r="C12" s="8" t="s">
        <v>52</v>
      </c>
      <c r="D12" s="16">
        <v>120</v>
      </c>
      <c r="E12" s="16" t="s">
        <v>35</v>
      </c>
      <c r="F12" s="17" t="s">
        <v>53</v>
      </c>
      <c r="G12" s="16">
        <v>42</v>
      </c>
      <c r="H12" s="18"/>
      <c r="I12" s="19" t="s">
        <v>33</v>
      </c>
      <c r="J12" s="19">
        <v>0</v>
      </c>
      <c r="K12" s="19">
        <v>0</v>
      </c>
      <c r="L12" s="19">
        <v>0</v>
      </c>
      <c r="M12" s="19" t="s">
        <v>33</v>
      </c>
      <c r="N12" s="17"/>
      <c r="O12" s="17" t="s">
        <v>26</v>
      </c>
      <c r="P12" s="17"/>
      <c r="Q12" s="17" t="s">
        <v>33</v>
      </c>
      <c r="R12" s="17"/>
      <c r="S12" s="16" t="s">
        <v>33</v>
      </c>
      <c r="T12" s="16" t="s">
        <v>54</v>
      </c>
    </row>
    <row r="13" spans="1:20" ht="12.75">
      <c r="A13" s="6">
        <f>ROW()-ROW($A$2)</f>
        <v>11</v>
      </c>
      <c r="B13" s="7" t="s">
        <v>22</v>
      </c>
      <c r="C13" s="8" t="s">
        <v>55</v>
      </c>
      <c r="D13" s="9">
        <v>125</v>
      </c>
      <c r="E13" s="9" t="s">
        <v>35</v>
      </c>
      <c r="F13" s="7" t="s">
        <v>53</v>
      </c>
      <c r="G13" s="9">
        <v>0</v>
      </c>
      <c r="H13" s="10"/>
      <c r="I13" s="11" t="s">
        <v>33</v>
      </c>
      <c r="J13" s="11">
        <v>0</v>
      </c>
      <c r="K13" s="11">
        <v>0</v>
      </c>
      <c r="L13" s="11">
        <v>0</v>
      </c>
      <c r="M13" s="11" t="s">
        <v>33</v>
      </c>
      <c r="N13" s="7"/>
      <c r="O13" s="7" t="s">
        <v>26</v>
      </c>
      <c r="P13" s="7"/>
      <c r="Q13" s="7" t="s">
        <v>33</v>
      </c>
      <c r="R13" s="7"/>
      <c r="S13" s="9" t="s">
        <v>33</v>
      </c>
      <c r="T13" s="13"/>
    </row>
    <row r="14" spans="1:20" ht="12.75">
      <c r="A14" s="6">
        <f>ROW()-ROW($A$2)</f>
        <v>12</v>
      </c>
      <c r="B14" s="7" t="s">
        <v>22</v>
      </c>
      <c r="C14" s="8" t="s">
        <v>56</v>
      </c>
      <c r="D14" s="9">
        <v>125</v>
      </c>
      <c r="E14" s="9" t="s">
        <v>35</v>
      </c>
      <c r="F14" s="7">
        <v>1972</v>
      </c>
      <c r="G14" s="9">
        <v>25.2</v>
      </c>
      <c r="H14" s="10"/>
      <c r="I14" s="11" t="s">
        <v>33</v>
      </c>
      <c r="J14" s="11">
        <v>0</v>
      </c>
      <c r="K14" s="11">
        <v>0</v>
      </c>
      <c r="L14" s="11">
        <v>0</v>
      </c>
      <c r="M14" s="11" t="s">
        <v>33</v>
      </c>
      <c r="N14" s="7"/>
      <c r="O14" s="7" t="s">
        <v>26</v>
      </c>
      <c r="P14" s="7"/>
      <c r="Q14" s="7" t="s">
        <v>33</v>
      </c>
      <c r="R14" s="7"/>
      <c r="S14" s="9" t="s">
        <v>33</v>
      </c>
      <c r="T14" s="13"/>
    </row>
    <row r="15" spans="1:20" ht="12.75">
      <c r="A15" s="6">
        <f>ROW()-ROW($A$2)</f>
        <v>13</v>
      </c>
      <c r="B15" s="7" t="s">
        <v>22</v>
      </c>
      <c r="C15" s="8" t="s">
        <v>57</v>
      </c>
      <c r="D15" s="9">
        <v>126</v>
      </c>
      <c r="E15" s="9" t="s">
        <v>43</v>
      </c>
      <c r="F15" s="7">
        <v>1960</v>
      </c>
      <c r="G15" s="9">
        <v>38</v>
      </c>
      <c r="H15" s="10"/>
      <c r="I15" s="11" t="s">
        <v>33</v>
      </c>
      <c r="J15" s="11">
        <v>0</v>
      </c>
      <c r="K15" s="11">
        <v>0</v>
      </c>
      <c r="L15" s="11">
        <v>0</v>
      </c>
      <c r="M15" s="11" t="s">
        <v>33</v>
      </c>
      <c r="N15" s="7"/>
      <c r="O15" s="7" t="s">
        <v>26</v>
      </c>
      <c r="P15" s="7"/>
      <c r="Q15" s="7" t="s">
        <v>33</v>
      </c>
      <c r="R15" s="7"/>
      <c r="S15" s="9" t="s">
        <v>33</v>
      </c>
      <c r="T15" s="13"/>
    </row>
    <row r="16" spans="1:20" ht="12.75">
      <c r="A16" s="6">
        <f>ROW()-ROW($A$2)</f>
        <v>14</v>
      </c>
      <c r="B16" s="7" t="s">
        <v>22</v>
      </c>
      <c r="C16" s="8" t="s">
        <v>58</v>
      </c>
      <c r="D16" s="9">
        <v>129</v>
      </c>
      <c r="E16" s="9" t="s">
        <v>43</v>
      </c>
      <c r="F16" s="7" t="s">
        <v>53</v>
      </c>
      <c r="G16" s="9">
        <v>0</v>
      </c>
      <c r="H16" s="10"/>
      <c r="I16" s="11" t="s">
        <v>33</v>
      </c>
      <c r="J16" s="11">
        <v>0</v>
      </c>
      <c r="K16" s="11">
        <v>0</v>
      </c>
      <c r="L16" s="11">
        <v>0</v>
      </c>
      <c r="M16" s="11" t="s">
        <v>33</v>
      </c>
      <c r="N16" s="7"/>
      <c r="O16" s="7" t="s">
        <v>26</v>
      </c>
      <c r="P16" s="7"/>
      <c r="Q16" s="7" t="s">
        <v>33</v>
      </c>
      <c r="R16" s="7"/>
      <c r="S16" s="9" t="s">
        <v>33</v>
      </c>
      <c r="T16" s="13"/>
    </row>
    <row r="17" spans="1:20" ht="12.75">
      <c r="A17" s="6">
        <f>ROW()-ROW($A$2)</f>
        <v>15</v>
      </c>
      <c r="B17" s="7" t="s">
        <v>51</v>
      </c>
      <c r="C17" s="8" t="s">
        <v>59</v>
      </c>
      <c r="D17" s="9">
        <v>134</v>
      </c>
      <c r="E17" s="9" t="s">
        <v>43</v>
      </c>
      <c r="F17" s="7">
        <v>1959</v>
      </c>
      <c r="G17" s="9">
        <v>30</v>
      </c>
      <c r="H17" s="10"/>
      <c r="I17" s="11" t="s">
        <v>33</v>
      </c>
      <c r="J17" s="11">
        <v>0</v>
      </c>
      <c r="K17" s="11">
        <v>0</v>
      </c>
      <c r="L17" s="11">
        <v>0</v>
      </c>
      <c r="M17" s="11" t="s">
        <v>33</v>
      </c>
      <c r="N17" s="7"/>
      <c r="O17" s="7" t="s">
        <v>26</v>
      </c>
      <c r="P17" s="7"/>
      <c r="Q17" s="7" t="s">
        <v>33</v>
      </c>
      <c r="R17" s="7"/>
      <c r="S17" s="9" t="s">
        <v>33</v>
      </c>
      <c r="T17" s="13"/>
    </row>
    <row r="18" spans="1:20" ht="12.75">
      <c r="A18" s="6">
        <f>ROW()-ROW($A$2)</f>
        <v>16</v>
      </c>
      <c r="B18" s="7" t="s">
        <v>22</v>
      </c>
      <c r="C18" s="8" t="s">
        <v>60</v>
      </c>
      <c r="D18" s="9">
        <v>142</v>
      </c>
      <c r="E18" s="9" t="s">
        <v>35</v>
      </c>
      <c r="F18" s="7">
        <v>1956</v>
      </c>
      <c r="G18" s="9">
        <v>35</v>
      </c>
      <c r="H18" s="10"/>
      <c r="I18" s="11" t="s">
        <v>33</v>
      </c>
      <c r="J18" s="11">
        <v>0</v>
      </c>
      <c r="K18" s="11">
        <v>0</v>
      </c>
      <c r="L18" s="11">
        <v>0</v>
      </c>
      <c r="M18" s="11" t="s">
        <v>33</v>
      </c>
      <c r="N18" s="7"/>
      <c r="O18" s="7" t="s">
        <v>26</v>
      </c>
      <c r="P18" s="7"/>
      <c r="Q18" s="7" t="s">
        <v>33</v>
      </c>
      <c r="R18" s="7"/>
      <c r="S18" s="9" t="s">
        <v>33</v>
      </c>
      <c r="T18" s="13"/>
    </row>
    <row r="19" spans="1:20" ht="12.75">
      <c r="A19" s="6">
        <f>ROW()-ROW($A$2)</f>
        <v>17</v>
      </c>
      <c r="B19" s="7" t="s">
        <v>22</v>
      </c>
      <c r="C19" s="8" t="s">
        <v>61</v>
      </c>
      <c r="D19" s="9">
        <v>143</v>
      </c>
      <c r="E19" s="9" t="s">
        <v>43</v>
      </c>
      <c r="F19" s="7">
        <v>1956</v>
      </c>
      <c r="G19" s="9">
        <v>44.5</v>
      </c>
      <c r="H19" s="10"/>
      <c r="I19" s="11" t="s">
        <v>33</v>
      </c>
      <c r="J19" s="11">
        <v>0</v>
      </c>
      <c r="K19" s="11">
        <v>0</v>
      </c>
      <c r="L19" s="11">
        <v>0</v>
      </c>
      <c r="M19" s="11" t="s">
        <v>33</v>
      </c>
      <c r="N19" s="7"/>
      <c r="O19" s="7" t="s">
        <v>26</v>
      </c>
      <c r="P19" s="7"/>
      <c r="Q19" s="7" t="s">
        <v>33</v>
      </c>
      <c r="R19" s="7"/>
      <c r="S19" s="9" t="s">
        <v>33</v>
      </c>
      <c r="T19" s="13"/>
    </row>
    <row r="20" spans="1:20" ht="12.75">
      <c r="A20" s="6">
        <f>ROW()-ROW($A$2)</f>
        <v>18</v>
      </c>
      <c r="B20" s="7" t="s">
        <v>51</v>
      </c>
      <c r="C20" s="8" t="s">
        <v>62</v>
      </c>
      <c r="D20" s="9">
        <v>146</v>
      </c>
      <c r="E20" s="9" t="s">
        <v>35</v>
      </c>
      <c r="F20" s="7">
        <v>1956</v>
      </c>
      <c r="G20" s="9">
        <v>44.3</v>
      </c>
      <c r="H20" s="10"/>
      <c r="I20" s="11" t="s">
        <v>33</v>
      </c>
      <c r="J20" s="11">
        <v>70628.51</v>
      </c>
      <c r="K20" s="11">
        <v>70628.51</v>
      </c>
      <c r="L20" s="11">
        <v>0</v>
      </c>
      <c r="M20" s="11" t="s">
        <v>33</v>
      </c>
      <c r="N20" s="7"/>
      <c r="O20" s="7" t="s">
        <v>26</v>
      </c>
      <c r="P20" s="7"/>
      <c r="Q20" s="7" t="s">
        <v>33</v>
      </c>
      <c r="R20" s="7"/>
      <c r="S20" s="9" t="s">
        <v>33</v>
      </c>
      <c r="T20" s="13"/>
    </row>
    <row r="21" spans="1:20" s="20" customFormat="1" ht="12.75">
      <c r="A21" s="21">
        <f>ROW()-ROW($A$2)</f>
        <v>19</v>
      </c>
      <c r="B21" s="17" t="s">
        <v>51</v>
      </c>
      <c r="C21" s="8" t="s">
        <v>63</v>
      </c>
      <c r="D21" s="16">
        <v>162</v>
      </c>
      <c r="E21" s="16" t="s">
        <v>35</v>
      </c>
      <c r="F21" s="17">
        <v>1987</v>
      </c>
      <c r="G21" s="16">
        <v>29.9</v>
      </c>
      <c r="H21" s="18"/>
      <c r="I21" s="19" t="s">
        <v>64</v>
      </c>
      <c r="J21" s="19">
        <v>0</v>
      </c>
      <c r="K21" s="19">
        <v>0</v>
      </c>
      <c r="L21" s="19">
        <v>0</v>
      </c>
      <c r="M21" s="19">
        <v>287931.45</v>
      </c>
      <c r="N21" s="17"/>
      <c r="O21" s="17" t="s">
        <v>26</v>
      </c>
      <c r="P21" s="17"/>
      <c r="Q21" s="17" t="s">
        <v>33</v>
      </c>
      <c r="R21" s="17"/>
      <c r="S21" s="16" t="s">
        <v>28</v>
      </c>
      <c r="T21" s="16" t="s">
        <v>65</v>
      </c>
    </row>
    <row r="22" spans="1:20" ht="12.75">
      <c r="A22" s="6">
        <f>ROW()-ROW($A$2)</f>
        <v>20</v>
      </c>
      <c r="B22" s="7" t="s">
        <v>22</v>
      </c>
      <c r="C22" s="8" t="s">
        <v>66</v>
      </c>
      <c r="D22" s="9">
        <v>172</v>
      </c>
      <c r="E22" s="9" t="s">
        <v>35</v>
      </c>
      <c r="F22" s="7">
        <v>1974</v>
      </c>
      <c r="G22" s="9">
        <v>45.8</v>
      </c>
      <c r="H22" s="10"/>
      <c r="I22" s="11" t="s">
        <v>67</v>
      </c>
      <c r="J22" s="11">
        <v>0</v>
      </c>
      <c r="K22" s="11">
        <v>0</v>
      </c>
      <c r="L22" s="11">
        <v>0</v>
      </c>
      <c r="M22" s="11">
        <v>441045.5</v>
      </c>
      <c r="N22" s="7"/>
      <c r="O22" s="7" t="s">
        <v>26</v>
      </c>
      <c r="P22" s="7"/>
      <c r="Q22" s="9" t="s">
        <v>68</v>
      </c>
      <c r="R22" s="7"/>
      <c r="S22" s="9" t="s">
        <v>28</v>
      </c>
      <c r="T22" s="13"/>
    </row>
    <row r="23" spans="1:20" ht="12.75">
      <c r="A23" s="6">
        <f>ROW()-ROW($A$2)</f>
        <v>21</v>
      </c>
      <c r="B23" s="7" t="s">
        <v>51</v>
      </c>
      <c r="C23" s="8" t="s">
        <v>69</v>
      </c>
      <c r="D23" s="9">
        <v>174</v>
      </c>
      <c r="E23" s="9" t="s">
        <v>35</v>
      </c>
      <c r="F23" s="7">
        <v>1951</v>
      </c>
      <c r="G23" s="9">
        <v>35</v>
      </c>
      <c r="H23" s="10"/>
      <c r="I23" s="11" t="s">
        <v>33</v>
      </c>
      <c r="J23" s="11">
        <v>0</v>
      </c>
      <c r="K23" s="11">
        <v>0</v>
      </c>
      <c r="L23" s="11">
        <v>0</v>
      </c>
      <c r="M23" s="11" t="s">
        <v>33</v>
      </c>
      <c r="N23" s="7"/>
      <c r="O23" s="7" t="s">
        <v>26</v>
      </c>
      <c r="P23" s="7"/>
      <c r="Q23" s="7" t="s">
        <v>33</v>
      </c>
      <c r="R23" s="7"/>
      <c r="S23" s="9" t="s">
        <v>28</v>
      </c>
      <c r="T23" s="13"/>
    </row>
    <row r="24" spans="1:20" ht="12.75">
      <c r="A24" s="6">
        <f>ROW()-ROW($A$2)</f>
        <v>22</v>
      </c>
      <c r="B24" s="7" t="s">
        <v>51</v>
      </c>
      <c r="C24" s="8" t="s">
        <v>70</v>
      </c>
      <c r="D24" s="9">
        <v>178</v>
      </c>
      <c r="E24" s="9" t="s">
        <v>35</v>
      </c>
      <c r="F24" s="7">
        <v>1964</v>
      </c>
      <c r="G24" s="9">
        <v>30</v>
      </c>
      <c r="H24" s="10"/>
      <c r="I24" s="11" t="s">
        <v>33</v>
      </c>
      <c r="J24" s="11">
        <v>0</v>
      </c>
      <c r="K24" s="11">
        <v>0</v>
      </c>
      <c r="L24" s="11">
        <v>0</v>
      </c>
      <c r="M24" s="11" t="s">
        <v>33</v>
      </c>
      <c r="N24" s="7"/>
      <c r="O24" s="7" t="s">
        <v>26</v>
      </c>
      <c r="P24" s="7"/>
      <c r="Q24" s="7" t="s">
        <v>33</v>
      </c>
      <c r="R24" s="7"/>
      <c r="S24" s="9" t="s">
        <v>28</v>
      </c>
      <c r="T24" s="13"/>
    </row>
    <row r="25" spans="1:20" ht="12.75">
      <c r="A25" s="6">
        <f>ROW()-ROW($A$2)</f>
        <v>23</v>
      </c>
      <c r="B25" s="7" t="s">
        <v>22</v>
      </c>
      <c r="C25" s="8" t="s">
        <v>71</v>
      </c>
      <c r="D25" s="9">
        <v>182</v>
      </c>
      <c r="E25" s="9" t="s">
        <v>43</v>
      </c>
      <c r="F25" s="7">
        <v>1975</v>
      </c>
      <c r="G25" s="9">
        <v>31.1</v>
      </c>
      <c r="H25" s="10"/>
      <c r="I25" s="11" t="s">
        <v>72</v>
      </c>
      <c r="J25" s="11">
        <v>0</v>
      </c>
      <c r="K25" s="11">
        <v>0</v>
      </c>
      <c r="L25" s="11">
        <v>0</v>
      </c>
      <c r="M25" s="11">
        <v>269358.99</v>
      </c>
      <c r="N25" s="7"/>
      <c r="O25" s="7" t="s">
        <v>26</v>
      </c>
      <c r="P25" s="7"/>
      <c r="Q25" s="9" t="s">
        <v>73</v>
      </c>
      <c r="R25" s="7"/>
      <c r="S25" s="9" t="s">
        <v>28</v>
      </c>
      <c r="T25" s="13"/>
    </row>
    <row r="26" spans="1:20" ht="12.75">
      <c r="A26" s="6">
        <f>ROW()-ROW($A$2)</f>
        <v>24</v>
      </c>
      <c r="B26" s="7" t="s">
        <v>51</v>
      </c>
      <c r="C26" s="8" t="s">
        <v>74</v>
      </c>
      <c r="D26" s="9">
        <v>186</v>
      </c>
      <c r="E26" s="9" t="s">
        <v>35</v>
      </c>
      <c r="F26" s="7">
        <v>1935</v>
      </c>
      <c r="G26" s="9">
        <v>43.3</v>
      </c>
      <c r="H26" s="10"/>
      <c r="I26" s="11" t="s">
        <v>75</v>
      </c>
      <c r="J26" s="11">
        <v>21588.73</v>
      </c>
      <c r="K26" s="11">
        <v>21588.73</v>
      </c>
      <c r="L26" s="11">
        <v>0</v>
      </c>
      <c r="M26" s="11">
        <v>376858.36</v>
      </c>
      <c r="N26" s="7"/>
      <c r="O26" s="7" t="s">
        <v>26</v>
      </c>
      <c r="P26" s="7"/>
      <c r="Q26" s="7" t="s">
        <v>33</v>
      </c>
      <c r="R26" s="7"/>
      <c r="S26" s="9" t="s">
        <v>76</v>
      </c>
      <c r="T26" s="13"/>
    </row>
    <row r="27" spans="1:20" ht="12.75">
      <c r="A27" s="6">
        <f>ROW()-ROW($A$2)</f>
        <v>25</v>
      </c>
      <c r="B27" s="7" t="s">
        <v>51</v>
      </c>
      <c r="C27" s="8" t="s">
        <v>77</v>
      </c>
      <c r="D27" s="9">
        <v>191</v>
      </c>
      <c r="E27" s="9" t="s">
        <v>43</v>
      </c>
      <c r="F27" s="7">
        <v>1925</v>
      </c>
      <c r="G27" s="9">
        <v>62</v>
      </c>
      <c r="H27" s="10"/>
      <c r="I27" s="11" t="s">
        <v>33</v>
      </c>
      <c r="J27" s="11">
        <v>0</v>
      </c>
      <c r="K27" s="11">
        <v>0</v>
      </c>
      <c r="L27" s="11">
        <v>0</v>
      </c>
      <c r="M27" s="11" t="s">
        <v>33</v>
      </c>
      <c r="N27" s="12"/>
      <c r="O27" s="7" t="s">
        <v>78</v>
      </c>
      <c r="P27" s="7"/>
      <c r="Q27" s="7" t="s">
        <v>33</v>
      </c>
      <c r="R27" s="7"/>
      <c r="S27" s="9" t="s">
        <v>33</v>
      </c>
      <c r="T27" s="13"/>
    </row>
    <row r="28" spans="1:20" ht="12.75">
      <c r="A28" s="6">
        <f>ROW()-ROW($A$2)</f>
        <v>26</v>
      </c>
      <c r="B28" s="7" t="s">
        <v>22</v>
      </c>
      <c r="C28" s="8" t="s">
        <v>79</v>
      </c>
      <c r="D28" s="9">
        <v>193</v>
      </c>
      <c r="E28" s="9" t="s">
        <v>43</v>
      </c>
      <c r="F28" s="7">
        <v>1976</v>
      </c>
      <c r="G28" s="9">
        <v>61.5</v>
      </c>
      <c r="H28" s="10"/>
      <c r="I28" s="11" t="s">
        <v>80</v>
      </c>
      <c r="J28" s="11">
        <v>0</v>
      </c>
      <c r="K28" s="11">
        <v>0</v>
      </c>
      <c r="L28" s="11">
        <v>0</v>
      </c>
      <c r="M28" s="11">
        <v>431320.82</v>
      </c>
      <c r="N28" s="12"/>
      <c r="O28" s="7" t="s">
        <v>78</v>
      </c>
      <c r="P28" s="7"/>
      <c r="Q28" s="9" t="s">
        <v>81</v>
      </c>
      <c r="R28" s="7"/>
      <c r="S28" s="9" t="s">
        <v>28</v>
      </c>
      <c r="T28" s="13"/>
    </row>
    <row r="29" spans="1:20" ht="12.75">
      <c r="A29" s="6">
        <f>ROW()-ROW($A$2)</f>
        <v>27</v>
      </c>
      <c r="B29" s="7" t="s">
        <v>22</v>
      </c>
      <c r="C29" s="8" t="s">
        <v>82</v>
      </c>
      <c r="D29" s="9">
        <v>195</v>
      </c>
      <c r="E29" s="9" t="s">
        <v>43</v>
      </c>
      <c r="F29" s="7">
        <v>1970</v>
      </c>
      <c r="G29" s="9">
        <v>64.8</v>
      </c>
      <c r="H29" s="10"/>
      <c r="I29" s="11" t="s">
        <v>33</v>
      </c>
      <c r="J29" s="11">
        <v>0</v>
      </c>
      <c r="K29" s="11">
        <v>0</v>
      </c>
      <c r="L29" s="11">
        <v>0</v>
      </c>
      <c r="M29" s="11" t="s">
        <v>33</v>
      </c>
      <c r="N29" s="12"/>
      <c r="O29" s="7" t="s">
        <v>78</v>
      </c>
      <c r="P29" s="7"/>
      <c r="Q29" s="7" t="s">
        <v>33</v>
      </c>
      <c r="R29" s="7"/>
      <c r="S29" s="9" t="s">
        <v>33</v>
      </c>
      <c r="T29" s="13"/>
    </row>
    <row r="30" spans="1:20" ht="12.75">
      <c r="A30" s="6">
        <f>ROW()-ROW($A$2)</f>
        <v>28</v>
      </c>
      <c r="B30" s="7" t="s">
        <v>51</v>
      </c>
      <c r="C30" s="8" t="s">
        <v>83</v>
      </c>
      <c r="D30" s="9">
        <v>211</v>
      </c>
      <c r="E30" s="9" t="s">
        <v>35</v>
      </c>
      <c r="F30" s="7">
        <v>1951</v>
      </c>
      <c r="G30" s="9">
        <v>60</v>
      </c>
      <c r="H30" s="10"/>
      <c r="I30" s="11" t="s">
        <v>33</v>
      </c>
      <c r="J30" s="11">
        <v>0</v>
      </c>
      <c r="K30" s="11">
        <v>0</v>
      </c>
      <c r="L30" s="11">
        <v>0</v>
      </c>
      <c r="M30" s="11" t="s">
        <v>33</v>
      </c>
      <c r="N30" s="7"/>
      <c r="O30" s="7" t="s">
        <v>78</v>
      </c>
      <c r="P30" s="7"/>
      <c r="Q30" s="7" t="s">
        <v>33</v>
      </c>
      <c r="R30" s="7"/>
      <c r="S30" s="9" t="s">
        <v>33</v>
      </c>
      <c r="T30" s="13"/>
    </row>
    <row r="31" spans="1:20" ht="12.75">
      <c r="A31" s="6">
        <f>ROW()-ROW($A$2)</f>
        <v>29</v>
      </c>
      <c r="B31" s="7" t="s">
        <v>51</v>
      </c>
      <c r="C31" s="8" t="s">
        <v>84</v>
      </c>
      <c r="D31" s="9">
        <v>212</v>
      </c>
      <c r="E31" s="9" t="s">
        <v>35</v>
      </c>
      <c r="F31" s="7">
        <v>1964</v>
      </c>
      <c r="G31" s="9">
        <v>39</v>
      </c>
      <c r="H31" s="10"/>
      <c r="I31" s="11" t="s">
        <v>33</v>
      </c>
      <c r="J31" s="11">
        <v>0</v>
      </c>
      <c r="K31" s="11">
        <v>0</v>
      </c>
      <c r="L31" s="11">
        <v>0</v>
      </c>
      <c r="M31" s="11" t="s">
        <v>33</v>
      </c>
      <c r="N31" s="7"/>
      <c r="O31" s="7" t="s">
        <v>78</v>
      </c>
      <c r="P31" s="7"/>
      <c r="Q31" s="7" t="s">
        <v>33</v>
      </c>
      <c r="R31" s="7"/>
      <c r="S31" s="9" t="s">
        <v>33</v>
      </c>
      <c r="T31" s="13"/>
    </row>
    <row r="32" spans="1:20" ht="12.75">
      <c r="A32" s="6">
        <f>ROW()-ROW($A$2)</f>
        <v>30</v>
      </c>
      <c r="B32" s="7" t="s">
        <v>22</v>
      </c>
      <c r="C32" s="8" t="s">
        <v>85</v>
      </c>
      <c r="D32" s="9">
        <v>213</v>
      </c>
      <c r="E32" s="9" t="s">
        <v>43</v>
      </c>
      <c r="F32" s="7">
        <v>1969</v>
      </c>
      <c r="G32" s="9">
        <v>46.8</v>
      </c>
      <c r="H32" s="10"/>
      <c r="I32" s="11" t="s">
        <v>86</v>
      </c>
      <c r="J32" s="11">
        <v>0</v>
      </c>
      <c r="K32" s="11">
        <v>0</v>
      </c>
      <c r="L32" s="11">
        <v>0</v>
      </c>
      <c r="M32" s="11">
        <v>405337.64</v>
      </c>
      <c r="N32" s="7"/>
      <c r="O32" s="7" t="s">
        <v>78</v>
      </c>
      <c r="P32" s="7"/>
      <c r="Q32" s="9" t="s">
        <v>87</v>
      </c>
      <c r="R32" s="7"/>
      <c r="S32" s="9" t="s">
        <v>28</v>
      </c>
      <c r="T32" s="13"/>
    </row>
    <row r="33" spans="1:20" ht="12.75">
      <c r="A33" s="6">
        <f>ROW()-ROW($A$2)</f>
        <v>31</v>
      </c>
      <c r="B33" s="7" t="s">
        <v>22</v>
      </c>
      <c r="C33" s="8" t="s">
        <v>88</v>
      </c>
      <c r="D33" s="9">
        <v>214</v>
      </c>
      <c r="E33" s="9" t="s">
        <v>43</v>
      </c>
      <c r="F33" s="7">
        <v>1969</v>
      </c>
      <c r="G33" s="9">
        <v>46.3</v>
      </c>
      <c r="H33" s="10"/>
      <c r="I33" s="11" t="s">
        <v>89</v>
      </c>
      <c r="J33" s="11">
        <v>0</v>
      </c>
      <c r="K33" s="11">
        <v>0</v>
      </c>
      <c r="L33" s="11">
        <v>0</v>
      </c>
      <c r="M33" s="11">
        <v>401007.11</v>
      </c>
      <c r="N33" s="12"/>
      <c r="O33" s="7" t="s">
        <v>78</v>
      </c>
      <c r="P33" s="7"/>
      <c r="Q33" s="9" t="s">
        <v>90</v>
      </c>
      <c r="R33" s="7"/>
      <c r="S33" s="9" t="s">
        <v>28</v>
      </c>
      <c r="T33" s="13"/>
    </row>
    <row r="34" spans="1:20" ht="12.75">
      <c r="A34" s="6">
        <f>ROW()-ROW($A$2)</f>
        <v>32</v>
      </c>
      <c r="B34" s="7" t="s">
        <v>51</v>
      </c>
      <c r="C34" s="8" t="s">
        <v>91</v>
      </c>
      <c r="D34" s="9">
        <v>215</v>
      </c>
      <c r="E34" s="9" t="s">
        <v>35</v>
      </c>
      <c r="F34" s="7">
        <v>1960</v>
      </c>
      <c r="G34" s="9">
        <v>52.2</v>
      </c>
      <c r="H34" s="10"/>
      <c r="I34" s="11" t="s">
        <v>33</v>
      </c>
      <c r="J34" s="11">
        <v>0</v>
      </c>
      <c r="K34" s="11">
        <v>0</v>
      </c>
      <c r="L34" s="11">
        <v>0</v>
      </c>
      <c r="M34" s="11" t="s">
        <v>33</v>
      </c>
      <c r="N34" s="7"/>
      <c r="O34" s="7" t="s">
        <v>78</v>
      </c>
      <c r="P34" s="7"/>
      <c r="Q34" s="7" t="s">
        <v>33</v>
      </c>
      <c r="R34" s="7"/>
      <c r="S34" s="9" t="s">
        <v>33</v>
      </c>
      <c r="T34" s="13"/>
    </row>
    <row r="35" spans="1:20" ht="12.75">
      <c r="A35" s="6">
        <f>ROW()-ROW($A$2)</f>
        <v>33</v>
      </c>
      <c r="B35" s="7" t="s">
        <v>51</v>
      </c>
      <c r="C35" s="8" t="s">
        <v>92</v>
      </c>
      <c r="D35" s="9">
        <v>216</v>
      </c>
      <c r="E35" s="9" t="s">
        <v>35</v>
      </c>
      <c r="F35" s="7">
        <v>1966</v>
      </c>
      <c r="G35" s="9">
        <v>40.7</v>
      </c>
      <c r="H35" s="10"/>
      <c r="I35" s="11" t="s">
        <v>33</v>
      </c>
      <c r="J35" s="11">
        <v>0</v>
      </c>
      <c r="K35" s="11">
        <v>0</v>
      </c>
      <c r="L35" s="11">
        <v>0</v>
      </c>
      <c r="M35" s="11" t="s">
        <v>33</v>
      </c>
      <c r="N35" s="7"/>
      <c r="O35" s="7" t="s">
        <v>78</v>
      </c>
      <c r="P35" s="7"/>
      <c r="Q35" s="7" t="s">
        <v>33</v>
      </c>
      <c r="R35" s="7"/>
      <c r="S35" s="9" t="s">
        <v>33</v>
      </c>
      <c r="T35" s="13"/>
    </row>
    <row r="36" spans="1:20" ht="12.75">
      <c r="A36" s="6">
        <f>ROW()-ROW($A$2)</f>
        <v>34</v>
      </c>
      <c r="B36" s="7" t="s">
        <v>22</v>
      </c>
      <c r="C36" s="8" t="s">
        <v>93</v>
      </c>
      <c r="D36" s="9">
        <v>217</v>
      </c>
      <c r="E36" s="9" t="s">
        <v>43</v>
      </c>
      <c r="F36" s="7">
        <v>1987</v>
      </c>
      <c r="G36" s="9">
        <v>67.9</v>
      </c>
      <c r="H36" s="10"/>
      <c r="I36" s="11" t="s">
        <v>33</v>
      </c>
      <c r="J36" s="11">
        <v>0</v>
      </c>
      <c r="K36" s="11">
        <v>0</v>
      </c>
      <c r="L36" s="11">
        <v>0</v>
      </c>
      <c r="M36" s="11" t="s">
        <v>33</v>
      </c>
      <c r="N36" s="7"/>
      <c r="O36" s="7" t="s">
        <v>78</v>
      </c>
      <c r="P36" s="7"/>
      <c r="Q36" s="7" t="s">
        <v>33</v>
      </c>
      <c r="R36" s="7"/>
      <c r="S36" s="9" t="s">
        <v>33</v>
      </c>
      <c r="T36" s="13"/>
    </row>
    <row r="37" spans="1:20" ht="12.75">
      <c r="A37" s="6">
        <f>ROW()-ROW($A$2)</f>
        <v>35</v>
      </c>
      <c r="B37" s="7" t="s">
        <v>51</v>
      </c>
      <c r="C37" s="8" t="s">
        <v>94</v>
      </c>
      <c r="D37" s="9">
        <v>218</v>
      </c>
      <c r="E37" s="9" t="s">
        <v>43</v>
      </c>
      <c r="F37" s="7">
        <v>1956</v>
      </c>
      <c r="G37" s="9">
        <v>50</v>
      </c>
      <c r="H37" s="10"/>
      <c r="I37" s="11" t="s">
        <v>33</v>
      </c>
      <c r="J37" s="11">
        <v>0</v>
      </c>
      <c r="K37" s="11">
        <v>0</v>
      </c>
      <c r="L37" s="11">
        <v>0</v>
      </c>
      <c r="M37" s="11" t="s">
        <v>33</v>
      </c>
      <c r="N37" s="12"/>
      <c r="O37" s="7" t="s">
        <v>78</v>
      </c>
      <c r="P37" s="7"/>
      <c r="Q37" s="7" t="s">
        <v>33</v>
      </c>
      <c r="R37" s="7"/>
      <c r="S37" s="9" t="s">
        <v>33</v>
      </c>
      <c r="T37" s="13"/>
    </row>
    <row r="38" spans="1:20" ht="12.75">
      <c r="A38" s="6">
        <f>ROW()-ROW($A$2)</f>
        <v>36</v>
      </c>
      <c r="B38" s="7" t="s">
        <v>51</v>
      </c>
      <c r="C38" s="8" t="s">
        <v>95</v>
      </c>
      <c r="D38" s="9">
        <v>219</v>
      </c>
      <c r="E38" s="9" t="s">
        <v>35</v>
      </c>
      <c r="F38" s="7">
        <v>1945</v>
      </c>
      <c r="G38" s="9">
        <v>37.5</v>
      </c>
      <c r="H38" s="10"/>
      <c r="I38" s="11" t="s">
        <v>33</v>
      </c>
      <c r="J38" s="11">
        <v>0</v>
      </c>
      <c r="K38" s="11">
        <v>0</v>
      </c>
      <c r="L38" s="11">
        <v>0</v>
      </c>
      <c r="M38" s="11" t="s">
        <v>33</v>
      </c>
      <c r="N38" s="12"/>
      <c r="O38" s="7" t="s">
        <v>78</v>
      </c>
      <c r="P38" s="7"/>
      <c r="Q38" s="7" t="s">
        <v>33</v>
      </c>
      <c r="R38" s="7"/>
      <c r="S38" s="9" t="s">
        <v>33</v>
      </c>
      <c r="T38" s="13"/>
    </row>
    <row r="39" spans="1:20" ht="12.75">
      <c r="A39" s="6">
        <f>ROW()-ROW($A$2)</f>
        <v>37</v>
      </c>
      <c r="B39" s="7" t="s">
        <v>51</v>
      </c>
      <c r="C39" s="8" t="s">
        <v>96</v>
      </c>
      <c r="D39" s="9">
        <v>221</v>
      </c>
      <c r="E39" s="9" t="s">
        <v>35</v>
      </c>
      <c r="F39" s="7" t="s">
        <v>53</v>
      </c>
      <c r="G39" s="9">
        <v>39.5</v>
      </c>
      <c r="H39" s="10"/>
      <c r="I39" s="11" t="s">
        <v>33</v>
      </c>
      <c r="J39" s="11">
        <v>0</v>
      </c>
      <c r="K39" s="11">
        <v>0</v>
      </c>
      <c r="L39" s="11">
        <v>0</v>
      </c>
      <c r="M39" s="11" t="s">
        <v>33</v>
      </c>
      <c r="N39" s="7"/>
      <c r="O39" s="7" t="s">
        <v>78</v>
      </c>
      <c r="P39" s="7"/>
      <c r="Q39" s="7" t="s">
        <v>33</v>
      </c>
      <c r="R39" s="7"/>
      <c r="S39" s="9" t="s">
        <v>33</v>
      </c>
      <c r="T39" s="13"/>
    </row>
    <row r="40" spans="1:20" ht="12.75">
      <c r="A40" s="6">
        <f>ROW()-ROW($A$2)</f>
        <v>38</v>
      </c>
      <c r="B40" s="7" t="s">
        <v>51</v>
      </c>
      <c r="C40" s="8" t="s">
        <v>97</v>
      </c>
      <c r="D40" s="9">
        <v>227</v>
      </c>
      <c r="E40" s="9" t="s">
        <v>35</v>
      </c>
      <c r="F40" s="7">
        <v>1940</v>
      </c>
      <c r="G40" s="9">
        <v>29</v>
      </c>
      <c r="H40" s="10"/>
      <c r="I40" s="11" t="s">
        <v>33</v>
      </c>
      <c r="J40" s="11">
        <v>0</v>
      </c>
      <c r="K40" s="11">
        <v>0</v>
      </c>
      <c r="L40" s="11">
        <v>0</v>
      </c>
      <c r="M40" s="11" t="s">
        <v>33</v>
      </c>
      <c r="N40" s="7"/>
      <c r="O40" s="7" t="s">
        <v>78</v>
      </c>
      <c r="P40" s="7"/>
      <c r="Q40" s="7" t="s">
        <v>33</v>
      </c>
      <c r="R40" s="7"/>
      <c r="S40" s="9" t="s">
        <v>33</v>
      </c>
      <c r="T40" s="13"/>
    </row>
    <row r="41" spans="1:20" ht="12.75">
      <c r="A41" s="6">
        <f>ROW()-ROW($A$2)</f>
        <v>39</v>
      </c>
      <c r="B41" s="7" t="s">
        <v>51</v>
      </c>
      <c r="C41" s="8" t="s">
        <v>98</v>
      </c>
      <c r="D41" s="9">
        <v>229</v>
      </c>
      <c r="E41" s="9" t="s">
        <v>35</v>
      </c>
      <c r="F41" s="7">
        <v>1949</v>
      </c>
      <c r="G41" s="9">
        <v>41.7</v>
      </c>
      <c r="H41" s="10"/>
      <c r="I41" s="11" t="s">
        <v>33</v>
      </c>
      <c r="J41" s="11">
        <v>0</v>
      </c>
      <c r="K41" s="11">
        <v>0</v>
      </c>
      <c r="L41" s="11">
        <v>0</v>
      </c>
      <c r="M41" s="11" t="s">
        <v>33</v>
      </c>
      <c r="N41" s="7"/>
      <c r="O41" s="7" t="s">
        <v>78</v>
      </c>
      <c r="P41" s="7"/>
      <c r="Q41" s="7" t="s">
        <v>33</v>
      </c>
      <c r="R41" s="7"/>
      <c r="S41" s="9" t="s">
        <v>33</v>
      </c>
      <c r="T41" s="13"/>
    </row>
    <row r="42" spans="1:20" ht="12.75">
      <c r="A42" s="6">
        <f>ROW()-ROW($A$2)</f>
        <v>40</v>
      </c>
      <c r="B42" s="7" t="s">
        <v>51</v>
      </c>
      <c r="C42" s="8" t="s">
        <v>99</v>
      </c>
      <c r="D42" s="9">
        <v>231</v>
      </c>
      <c r="E42" s="9" t="s">
        <v>35</v>
      </c>
      <c r="F42" s="7">
        <v>1939</v>
      </c>
      <c r="G42" s="9">
        <v>35.2</v>
      </c>
      <c r="H42" s="10"/>
      <c r="I42" s="11" t="s">
        <v>33</v>
      </c>
      <c r="J42" s="11">
        <v>0</v>
      </c>
      <c r="K42" s="11">
        <v>0</v>
      </c>
      <c r="L42" s="11">
        <v>0</v>
      </c>
      <c r="M42" s="11" t="s">
        <v>33</v>
      </c>
      <c r="N42" s="12"/>
      <c r="O42" s="7" t="s">
        <v>78</v>
      </c>
      <c r="P42" s="7"/>
      <c r="Q42" s="7" t="s">
        <v>33</v>
      </c>
      <c r="R42" s="7"/>
      <c r="S42" s="9" t="s">
        <v>33</v>
      </c>
      <c r="T42" s="13"/>
    </row>
    <row r="43" spans="1:20" ht="12.75">
      <c r="A43" s="6">
        <f>ROW()-ROW($A$2)</f>
        <v>41</v>
      </c>
      <c r="B43" s="7" t="s">
        <v>22</v>
      </c>
      <c r="C43" s="8" t="s">
        <v>100</v>
      </c>
      <c r="D43" s="9">
        <v>232</v>
      </c>
      <c r="E43" s="9" t="s">
        <v>43</v>
      </c>
      <c r="F43" s="7">
        <v>1976</v>
      </c>
      <c r="G43" s="9">
        <v>35</v>
      </c>
      <c r="H43" s="10"/>
      <c r="I43" s="11" t="s">
        <v>33</v>
      </c>
      <c r="J43" s="11">
        <v>0</v>
      </c>
      <c r="K43" s="11">
        <v>0</v>
      </c>
      <c r="L43" s="11">
        <v>0</v>
      </c>
      <c r="M43" s="11" t="s">
        <v>33</v>
      </c>
      <c r="N43" s="7"/>
      <c r="O43" s="7" t="s">
        <v>78</v>
      </c>
      <c r="P43" s="7"/>
      <c r="Q43" s="7" t="s">
        <v>33</v>
      </c>
      <c r="R43" s="7"/>
      <c r="S43" s="9" t="s">
        <v>33</v>
      </c>
      <c r="T43" s="13"/>
    </row>
    <row r="44" spans="1:20" ht="12.75">
      <c r="A44" s="6">
        <f>ROW()-ROW($A$2)</f>
        <v>42</v>
      </c>
      <c r="B44" s="7" t="s">
        <v>22</v>
      </c>
      <c r="C44" s="8" t="s">
        <v>101</v>
      </c>
      <c r="D44" s="9">
        <v>232</v>
      </c>
      <c r="E44" s="9" t="s">
        <v>43</v>
      </c>
      <c r="F44" s="7">
        <v>1976</v>
      </c>
      <c r="G44" s="9">
        <v>0</v>
      </c>
      <c r="H44" s="10"/>
      <c r="I44" s="11" t="s">
        <v>33</v>
      </c>
      <c r="J44" s="11">
        <v>0</v>
      </c>
      <c r="K44" s="11">
        <v>0</v>
      </c>
      <c r="L44" s="11">
        <v>0</v>
      </c>
      <c r="M44" s="11" t="s">
        <v>33</v>
      </c>
      <c r="N44" s="7"/>
      <c r="O44" s="7" t="s">
        <v>78</v>
      </c>
      <c r="P44" s="7"/>
      <c r="Q44" s="7" t="s">
        <v>33</v>
      </c>
      <c r="R44" s="7"/>
      <c r="S44" s="9" t="s">
        <v>33</v>
      </c>
      <c r="T44" s="13"/>
    </row>
    <row r="45" spans="1:20" ht="12.75">
      <c r="A45" s="6">
        <f>ROW()-ROW($A$2)</f>
        <v>43</v>
      </c>
      <c r="B45" s="7" t="s">
        <v>51</v>
      </c>
      <c r="C45" s="8" t="s">
        <v>102</v>
      </c>
      <c r="D45" s="9">
        <v>244</v>
      </c>
      <c r="E45" s="9" t="s">
        <v>35</v>
      </c>
      <c r="F45" s="7">
        <v>1961</v>
      </c>
      <c r="G45" s="9">
        <v>41.7</v>
      </c>
      <c r="H45" s="10"/>
      <c r="I45" s="11" t="s">
        <v>103</v>
      </c>
      <c r="J45" s="11">
        <v>0</v>
      </c>
      <c r="K45" s="11">
        <v>0</v>
      </c>
      <c r="L45" s="11">
        <v>0</v>
      </c>
      <c r="M45" s="11">
        <v>362932.88</v>
      </c>
      <c r="N45" s="7"/>
      <c r="O45" s="7" t="s">
        <v>104</v>
      </c>
      <c r="P45" s="7"/>
      <c r="Q45" s="7" t="s">
        <v>33</v>
      </c>
      <c r="R45" s="7"/>
      <c r="S45" s="9" t="s">
        <v>28</v>
      </c>
      <c r="T45" s="13"/>
    </row>
    <row r="46" spans="1:20" ht="12.75">
      <c r="A46" s="6">
        <f>ROW()-ROW($A$2)</f>
        <v>44</v>
      </c>
      <c r="B46" s="7" t="s">
        <v>22</v>
      </c>
      <c r="C46" s="8" t="s">
        <v>105</v>
      </c>
      <c r="D46" s="9">
        <v>247</v>
      </c>
      <c r="E46" s="9" t="s">
        <v>35</v>
      </c>
      <c r="F46" s="7">
        <v>1936</v>
      </c>
      <c r="G46" s="9">
        <v>29.9</v>
      </c>
      <c r="H46" s="10"/>
      <c r="I46" s="11" t="s">
        <v>106</v>
      </c>
      <c r="J46" s="11">
        <v>0</v>
      </c>
      <c r="K46" s="11">
        <v>0</v>
      </c>
      <c r="L46" s="11">
        <v>0</v>
      </c>
      <c r="M46" s="11">
        <v>287946.51</v>
      </c>
      <c r="N46" s="7"/>
      <c r="O46" s="7" t="s">
        <v>107</v>
      </c>
      <c r="P46" s="7"/>
      <c r="Q46" s="7" t="s">
        <v>108</v>
      </c>
      <c r="R46" s="7"/>
      <c r="S46" s="9" t="s">
        <v>28</v>
      </c>
      <c r="T46" s="13"/>
    </row>
    <row r="47" spans="1:20" ht="12.75">
      <c r="A47" s="6">
        <f>ROW()-ROW($A$2)</f>
        <v>45</v>
      </c>
      <c r="B47" s="7" t="s">
        <v>22</v>
      </c>
      <c r="C47" s="8" t="s">
        <v>109</v>
      </c>
      <c r="D47" s="9">
        <v>250</v>
      </c>
      <c r="E47" s="9" t="s">
        <v>35</v>
      </c>
      <c r="F47" s="7">
        <v>1934</v>
      </c>
      <c r="G47" s="9">
        <v>42.1</v>
      </c>
      <c r="H47" s="10"/>
      <c r="I47" s="11" t="s">
        <v>110</v>
      </c>
      <c r="J47" s="11">
        <v>0</v>
      </c>
      <c r="K47" s="11">
        <v>0</v>
      </c>
      <c r="L47" s="11">
        <v>0</v>
      </c>
      <c r="M47" s="11">
        <v>414269.98</v>
      </c>
      <c r="N47" s="7"/>
      <c r="O47" s="7" t="s">
        <v>111</v>
      </c>
      <c r="P47" s="7"/>
      <c r="Q47" s="9" t="s">
        <v>112</v>
      </c>
      <c r="R47" s="7"/>
      <c r="S47" s="9" t="s">
        <v>28</v>
      </c>
      <c r="T47" s="13"/>
    </row>
    <row r="48" spans="1:20" ht="12.75">
      <c r="A48" s="6">
        <f>ROW()-ROW($A$2)</f>
        <v>46</v>
      </c>
      <c r="B48" s="7" t="s">
        <v>22</v>
      </c>
      <c r="C48" s="8" t="s">
        <v>113</v>
      </c>
      <c r="D48" s="9">
        <v>252</v>
      </c>
      <c r="E48" s="9" t="s">
        <v>35</v>
      </c>
      <c r="F48" s="7">
        <v>1961</v>
      </c>
      <c r="G48" s="9">
        <v>20.8</v>
      </c>
      <c r="H48" s="10"/>
      <c r="I48" s="11" t="s">
        <v>33</v>
      </c>
      <c r="J48" s="11">
        <v>0</v>
      </c>
      <c r="K48" s="11">
        <v>0</v>
      </c>
      <c r="L48" s="11">
        <v>0</v>
      </c>
      <c r="M48" s="11" t="s">
        <v>33</v>
      </c>
      <c r="N48" s="7"/>
      <c r="O48" s="7" t="s">
        <v>114</v>
      </c>
      <c r="P48" s="7"/>
      <c r="Q48" s="7" t="s">
        <v>33</v>
      </c>
      <c r="R48" s="7"/>
      <c r="S48" s="9" t="s">
        <v>33</v>
      </c>
      <c r="T48" s="13"/>
    </row>
    <row r="49" spans="1:20" ht="12.75">
      <c r="A49" s="6">
        <f>ROW()-ROW($A$2)</f>
        <v>47</v>
      </c>
      <c r="B49" s="7" t="s">
        <v>22</v>
      </c>
      <c r="C49" s="8" t="s">
        <v>115</v>
      </c>
      <c r="D49" s="9">
        <v>252</v>
      </c>
      <c r="E49" s="9" t="s">
        <v>35</v>
      </c>
      <c r="F49" s="7">
        <v>1961</v>
      </c>
      <c r="G49" s="9">
        <v>20.8</v>
      </c>
      <c r="H49" s="10"/>
      <c r="I49" s="11" t="s">
        <v>33</v>
      </c>
      <c r="J49" s="11">
        <v>0</v>
      </c>
      <c r="K49" s="11">
        <v>0</v>
      </c>
      <c r="L49" s="11">
        <v>0</v>
      </c>
      <c r="M49" s="11" t="s">
        <v>33</v>
      </c>
      <c r="N49" s="7"/>
      <c r="O49" s="7" t="s">
        <v>114</v>
      </c>
      <c r="P49" s="7"/>
      <c r="Q49" s="7" t="s">
        <v>33</v>
      </c>
      <c r="R49" s="7"/>
      <c r="S49" s="9" t="s">
        <v>33</v>
      </c>
      <c r="T49" s="13"/>
    </row>
    <row r="50" spans="1:20" ht="12.75">
      <c r="A50" s="22">
        <f>ROW()-ROW($A$2)</f>
        <v>48</v>
      </c>
      <c r="B50" s="7" t="s">
        <v>22</v>
      </c>
      <c r="C50" s="8" t="s">
        <v>116</v>
      </c>
      <c r="D50" s="7">
        <v>252</v>
      </c>
      <c r="E50" s="7" t="s">
        <v>35</v>
      </c>
      <c r="F50" s="7">
        <v>1961</v>
      </c>
      <c r="G50" s="7">
        <v>21</v>
      </c>
      <c r="H50" s="10"/>
      <c r="I50" s="11" t="s">
        <v>33</v>
      </c>
      <c r="J50" s="11">
        <v>0</v>
      </c>
      <c r="K50" s="11">
        <v>0</v>
      </c>
      <c r="L50" s="11">
        <v>0</v>
      </c>
      <c r="M50" s="11" t="s">
        <v>33</v>
      </c>
      <c r="N50" s="7"/>
      <c r="O50" s="7" t="s">
        <v>114</v>
      </c>
      <c r="P50" s="7"/>
      <c r="Q50" s="7" t="s">
        <v>33</v>
      </c>
      <c r="R50" s="7"/>
      <c r="S50" s="7" t="s">
        <v>33</v>
      </c>
      <c r="T50" s="13"/>
    </row>
    <row r="51" spans="1:20" s="25" customFormat="1" ht="12.75">
      <c r="A51" s="23">
        <f>ROW()-ROW($A$2)</f>
        <v>49</v>
      </c>
      <c r="B51" s="7" t="s">
        <v>51</v>
      </c>
      <c r="C51" s="8" t="s">
        <v>117</v>
      </c>
      <c r="D51" s="7">
        <v>253</v>
      </c>
      <c r="E51" s="7" t="s">
        <v>35</v>
      </c>
      <c r="F51" s="7">
        <v>1955</v>
      </c>
      <c r="G51" s="7">
        <v>28.1</v>
      </c>
      <c r="H51" s="7"/>
      <c r="I51" s="11" t="s">
        <v>118</v>
      </c>
      <c r="J51" s="11">
        <v>0</v>
      </c>
      <c r="K51" s="11">
        <v>0</v>
      </c>
      <c r="L51" s="11">
        <v>0</v>
      </c>
      <c r="M51" s="11">
        <v>244566.28</v>
      </c>
      <c r="N51" s="24"/>
      <c r="O51" s="24" t="s">
        <v>119</v>
      </c>
      <c r="P51" s="24"/>
      <c r="Q51" s="24" t="s">
        <v>120</v>
      </c>
      <c r="R51" s="24"/>
      <c r="S51" s="9" t="s">
        <v>28</v>
      </c>
      <c r="T51" s="24"/>
    </row>
    <row r="52" spans="7:11" ht="12.75">
      <c r="G52" s="26"/>
      <c r="K52" s="27"/>
    </row>
    <row r="53" ht="12.75">
      <c r="K53" s="27"/>
    </row>
    <row r="54" ht="12.75">
      <c r="K54" s="27"/>
    </row>
    <row r="55" ht="12.75">
      <c r="K55" s="27"/>
    </row>
    <row r="56" ht="12.75">
      <c r="K56" s="27"/>
    </row>
    <row r="57" ht="12.75">
      <c r="K57" s="27"/>
    </row>
    <row r="58" ht="12.75">
      <c r="K58" s="27"/>
    </row>
    <row r="59" ht="12.75">
      <c r="K59" s="27"/>
    </row>
    <row r="60" ht="12.75">
      <c r="K60" s="27"/>
    </row>
  </sheetData>
  <sheetProtection selectLockedCells="1" selectUnlockedCells="1"/>
  <mergeCells count="13">
    <mergeCell ref="A1:A2"/>
    <mergeCell ref="B1:B2"/>
    <mergeCell ref="C1:C2"/>
    <mergeCell ref="D1:D2"/>
    <mergeCell ref="E1:H1"/>
    <mergeCell ref="I1:I2"/>
    <mergeCell ref="J1:L1"/>
    <mergeCell ref="M1:M2"/>
    <mergeCell ref="N1:N2"/>
    <mergeCell ref="O1:P1"/>
    <mergeCell ref="Q1:R1"/>
    <mergeCell ref="S1:S2"/>
    <mergeCell ref="T1:T2"/>
  </mergeCells>
  <printOptions/>
  <pageMargins left="0.27569444444444446" right="0.27569444444444446" top="0.7479166666666667" bottom="0.7479166666666667" header="0.5118055555555555" footer="0.5118055555555555"/>
  <pageSetup horizontalDpi="300" verticalDpi="300" orientation="landscape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4"/>
  <sheetViews>
    <sheetView view="pageBreakPreview" zoomScaleSheetLayoutView="100" workbookViewId="0" topLeftCell="A1">
      <pane xSplit="10" ySplit="3" topLeftCell="K4" activePane="bottomRight" state="frozen"/>
      <selection pane="topLeft" activeCell="A1" sqref="A1"/>
      <selection pane="topRight" activeCell="K1" sqref="K1"/>
      <selection pane="bottomLeft" activeCell="A4" sqref="A4"/>
      <selection pane="bottomRight" activeCell="F5" sqref="F5"/>
    </sheetView>
  </sheetViews>
  <sheetFormatPr defaultColWidth="9.140625" defaultRowHeight="15"/>
  <cols>
    <col min="1" max="1" width="5.00390625" style="1" customWidth="1"/>
    <col min="2" max="2" width="17.421875" style="1" customWidth="1"/>
    <col min="3" max="3" width="18.00390625" style="28" customWidth="1"/>
    <col min="4" max="4" width="9.140625" style="1" customWidth="1"/>
    <col min="5" max="5" width="14.57421875" style="1" customWidth="1"/>
    <col min="6" max="8" width="9.140625" style="1" customWidth="1"/>
    <col min="9" max="9" width="15.140625" style="1" customWidth="1"/>
    <col min="10" max="10" width="11.421875" style="1" customWidth="1"/>
    <col min="11" max="11" width="15.57421875" style="1" customWidth="1"/>
    <col min="12" max="12" width="13.00390625" style="1" customWidth="1"/>
    <col min="13" max="13" width="12.57421875" style="1" customWidth="1"/>
    <col min="14" max="14" width="20.140625" style="1" customWidth="1"/>
    <col min="15" max="15" width="15.00390625" style="1" customWidth="1"/>
    <col min="16" max="16" width="13.00390625" style="1" customWidth="1"/>
    <col min="17" max="18" width="14.00390625" style="1" customWidth="1"/>
    <col min="19" max="19" width="16.421875" style="1" customWidth="1"/>
    <col min="20" max="20" width="16.140625" style="1" customWidth="1"/>
    <col min="21" max="21" width="14.8515625" style="1" customWidth="1"/>
    <col min="22" max="22" width="13.140625" style="1" customWidth="1"/>
  </cols>
  <sheetData>
    <row r="1" spans="1:22" ht="86.25" customHeight="1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/>
      <c r="G1" s="29"/>
      <c r="H1" s="29"/>
      <c r="I1" s="29" t="s">
        <v>5</v>
      </c>
      <c r="J1" s="29" t="s">
        <v>6</v>
      </c>
      <c r="K1" s="29"/>
      <c r="L1" s="29"/>
      <c r="M1" s="29" t="s">
        <v>7</v>
      </c>
      <c r="N1" s="29" t="s">
        <v>121</v>
      </c>
      <c r="O1" s="29" t="s">
        <v>122</v>
      </c>
      <c r="P1" s="30" t="s">
        <v>8</v>
      </c>
      <c r="Q1" s="30" t="s">
        <v>9</v>
      </c>
      <c r="R1" s="30"/>
      <c r="S1" s="29" t="s">
        <v>10</v>
      </c>
      <c r="T1" s="29"/>
      <c r="U1" s="29" t="s">
        <v>11</v>
      </c>
      <c r="V1" s="29" t="s">
        <v>12</v>
      </c>
    </row>
    <row r="2" spans="1:22" ht="12.75">
      <c r="A2" s="29"/>
      <c r="B2" s="29"/>
      <c r="C2" s="29"/>
      <c r="D2" s="29"/>
      <c r="E2" s="29" t="s">
        <v>13</v>
      </c>
      <c r="F2" s="29" t="s">
        <v>14</v>
      </c>
      <c r="G2" s="29" t="s">
        <v>15</v>
      </c>
      <c r="H2" s="29" t="s">
        <v>16</v>
      </c>
      <c r="I2" s="29"/>
      <c r="J2" s="29" t="s">
        <v>17</v>
      </c>
      <c r="K2" s="29" t="s">
        <v>18</v>
      </c>
      <c r="L2" s="29" t="s">
        <v>19</v>
      </c>
      <c r="M2" s="29"/>
      <c r="N2" s="29"/>
      <c r="O2" s="29"/>
      <c r="P2" s="30"/>
      <c r="Q2" s="30" t="s">
        <v>20</v>
      </c>
      <c r="R2" s="30" t="s">
        <v>21</v>
      </c>
      <c r="S2" s="31" t="s">
        <v>20</v>
      </c>
      <c r="T2" s="31" t="s">
        <v>21</v>
      </c>
      <c r="U2" s="29"/>
      <c r="V2" s="29"/>
    </row>
    <row r="3" spans="1:22" ht="83.25" customHeight="1">
      <c r="A3" s="32">
        <f>ROW()-ROW($A$2)</f>
        <v>1</v>
      </c>
      <c r="B3" s="33" t="s">
        <v>123</v>
      </c>
      <c r="C3" s="34" t="s">
        <v>124</v>
      </c>
      <c r="D3" s="33">
        <v>1</v>
      </c>
      <c r="E3" s="35" t="s">
        <v>35</v>
      </c>
      <c r="F3" s="33">
        <v>1975</v>
      </c>
      <c r="G3" s="33">
        <v>193</v>
      </c>
      <c r="H3" s="33"/>
      <c r="I3" s="35" t="s">
        <v>33</v>
      </c>
      <c r="J3" s="36">
        <v>839355.7</v>
      </c>
      <c r="K3" s="36">
        <v>839355.7</v>
      </c>
      <c r="L3" s="37">
        <v>0</v>
      </c>
      <c r="M3" s="35" t="s">
        <v>125</v>
      </c>
      <c r="N3" s="33" t="s">
        <v>126</v>
      </c>
      <c r="O3" s="35" t="s">
        <v>127</v>
      </c>
      <c r="P3" s="38"/>
      <c r="Q3" s="39" t="s">
        <v>26</v>
      </c>
      <c r="R3" s="39"/>
      <c r="S3" s="33" t="s">
        <v>33</v>
      </c>
      <c r="T3" s="35"/>
      <c r="U3" s="35" t="s">
        <v>33</v>
      </c>
      <c r="V3" s="35"/>
    </row>
    <row r="4" spans="1:22" ht="97.5" customHeight="1">
      <c r="A4" s="32">
        <f>ROW()-ROW($A$2)</f>
        <v>2</v>
      </c>
      <c r="B4" s="33" t="s">
        <v>123</v>
      </c>
      <c r="C4" s="34" t="s">
        <v>128</v>
      </c>
      <c r="D4" s="33">
        <v>2</v>
      </c>
      <c r="E4" s="35" t="s">
        <v>30</v>
      </c>
      <c r="F4" s="33">
        <v>1984</v>
      </c>
      <c r="G4" s="33">
        <v>671</v>
      </c>
      <c r="H4" s="33"/>
      <c r="I4" s="35" t="s">
        <v>33</v>
      </c>
      <c r="J4" s="36">
        <v>322027.55</v>
      </c>
      <c r="K4" s="36">
        <v>322027.55</v>
      </c>
      <c r="L4" s="37">
        <v>0</v>
      </c>
      <c r="M4" s="35" t="s">
        <v>125</v>
      </c>
      <c r="N4" s="33" t="s">
        <v>129</v>
      </c>
      <c r="O4" s="35" t="s">
        <v>130</v>
      </c>
      <c r="P4" s="38"/>
      <c r="Q4" s="39" t="s">
        <v>26</v>
      </c>
      <c r="R4" s="39"/>
      <c r="S4" s="35" t="s">
        <v>33</v>
      </c>
      <c r="T4" s="35"/>
      <c r="U4" s="35" t="s">
        <v>33</v>
      </c>
      <c r="V4" s="35"/>
    </row>
    <row r="5" spans="1:22" ht="104.25" customHeight="1">
      <c r="A5" s="32">
        <f>ROW()-ROW($A$2)</f>
        <v>3</v>
      </c>
      <c r="B5" s="33" t="s">
        <v>123</v>
      </c>
      <c r="C5" s="34" t="s">
        <v>131</v>
      </c>
      <c r="D5" s="33">
        <v>4</v>
      </c>
      <c r="E5" s="35" t="s">
        <v>30</v>
      </c>
      <c r="F5" s="33">
        <v>1972</v>
      </c>
      <c r="G5" s="33">
        <v>843.8</v>
      </c>
      <c r="H5" s="33"/>
      <c r="I5" s="35" t="s">
        <v>132</v>
      </c>
      <c r="J5" s="36">
        <v>5323318.03</v>
      </c>
      <c r="K5" s="36">
        <v>5323318.03</v>
      </c>
      <c r="L5" s="37">
        <v>0</v>
      </c>
      <c r="M5" s="35">
        <v>6513300.64</v>
      </c>
      <c r="N5" s="33" t="s">
        <v>129</v>
      </c>
      <c r="O5" s="35" t="s">
        <v>130</v>
      </c>
      <c r="P5" s="38"/>
      <c r="Q5" s="39" t="s">
        <v>26</v>
      </c>
      <c r="R5" s="39"/>
      <c r="S5" s="35" t="s">
        <v>133</v>
      </c>
      <c r="T5" s="35"/>
      <c r="U5" s="35" t="s">
        <v>28</v>
      </c>
      <c r="V5" s="35"/>
    </row>
    <row r="6" spans="1:22" ht="99.75" customHeight="1">
      <c r="A6" s="32">
        <f>ROW()-ROW($A$2)</f>
        <v>4</v>
      </c>
      <c r="B6" s="33" t="s">
        <v>134</v>
      </c>
      <c r="C6" s="34" t="s">
        <v>135</v>
      </c>
      <c r="D6" s="33">
        <v>5</v>
      </c>
      <c r="E6" s="35" t="s">
        <v>30</v>
      </c>
      <c r="F6" s="33">
        <v>1975</v>
      </c>
      <c r="G6" s="33">
        <v>70</v>
      </c>
      <c r="H6" s="33"/>
      <c r="I6" s="35" t="s">
        <v>33</v>
      </c>
      <c r="J6" s="36">
        <v>11590.02</v>
      </c>
      <c r="K6" s="36">
        <v>11590.02</v>
      </c>
      <c r="L6" s="37">
        <v>0</v>
      </c>
      <c r="M6" s="35" t="s">
        <v>125</v>
      </c>
      <c r="N6" s="33" t="s">
        <v>126</v>
      </c>
      <c r="O6" s="35" t="s">
        <v>136</v>
      </c>
      <c r="P6" s="38"/>
      <c r="Q6" s="39" t="s">
        <v>26</v>
      </c>
      <c r="R6" s="39"/>
      <c r="S6" s="35" t="s">
        <v>33</v>
      </c>
      <c r="T6" s="35"/>
      <c r="U6" s="35" t="s">
        <v>33</v>
      </c>
      <c r="V6" s="35"/>
    </row>
    <row r="7" spans="1:22" ht="73.5" customHeight="1">
      <c r="A7" s="32">
        <f>ROW()-ROW($A$2)</f>
        <v>5</v>
      </c>
      <c r="B7" s="33" t="s">
        <v>137</v>
      </c>
      <c r="C7" s="34" t="s">
        <v>138</v>
      </c>
      <c r="D7" s="35">
        <v>10</v>
      </c>
      <c r="E7" s="33"/>
      <c r="F7" s="33">
        <v>1993</v>
      </c>
      <c r="G7" s="35"/>
      <c r="H7" s="35"/>
      <c r="I7" s="33" t="s">
        <v>33</v>
      </c>
      <c r="J7" s="37">
        <v>41159</v>
      </c>
      <c r="K7" s="37">
        <v>41159</v>
      </c>
      <c r="L7" s="37">
        <v>0</v>
      </c>
      <c r="M7" s="33" t="s">
        <v>125</v>
      </c>
      <c r="N7" s="33" t="s">
        <v>126</v>
      </c>
      <c r="O7" s="35" t="s">
        <v>127</v>
      </c>
      <c r="P7" s="38"/>
      <c r="Q7" s="39" t="s">
        <v>26</v>
      </c>
      <c r="R7" s="39"/>
      <c r="S7" s="35" t="s">
        <v>33</v>
      </c>
      <c r="T7" s="35"/>
      <c r="U7" s="35" t="s">
        <v>33</v>
      </c>
      <c r="V7" s="40"/>
    </row>
    <row r="8" spans="1:22" ht="12.75">
      <c r="A8" s="32">
        <f>ROW()-ROW($A$2)</f>
        <v>6</v>
      </c>
      <c r="B8" s="33" t="s">
        <v>137</v>
      </c>
      <c r="C8" s="34" t="s">
        <v>139</v>
      </c>
      <c r="D8" s="35">
        <v>11</v>
      </c>
      <c r="E8" s="33"/>
      <c r="F8" s="33">
        <v>1993</v>
      </c>
      <c r="G8" s="35"/>
      <c r="H8" s="35"/>
      <c r="I8" s="33" t="s">
        <v>33</v>
      </c>
      <c r="J8" s="37">
        <v>30000</v>
      </c>
      <c r="K8" s="37">
        <v>30000</v>
      </c>
      <c r="L8" s="37">
        <v>0</v>
      </c>
      <c r="M8" s="33" t="s">
        <v>125</v>
      </c>
      <c r="N8" s="33" t="s">
        <v>126</v>
      </c>
      <c r="O8" s="35" t="s">
        <v>127</v>
      </c>
      <c r="P8" s="38"/>
      <c r="Q8" s="39" t="s">
        <v>26</v>
      </c>
      <c r="R8" s="39"/>
      <c r="S8" s="35" t="s">
        <v>33</v>
      </c>
      <c r="T8" s="35"/>
      <c r="U8" s="35" t="s">
        <v>33</v>
      </c>
      <c r="V8" s="40"/>
    </row>
    <row r="9" spans="1:22" ht="87.75" customHeight="1">
      <c r="A9" s="32">
        <f>ROW()-ROW($A$2)</f>
        <v>7</v>
      </c>
      <c r="B9" s="33" t="s">
        <v>137</v>
      </c>
      <c r="C9" s="34" t="s">
        <v>140</v>
      </c>
      <c r="D9" s="35">
        <v>12</v>
      </c>
      <c r="E9" s="33"/>
      <c r="F9" s="33">
        <v>1993</v>
      </c>
      <c r="G9" s="35"/>
      <c r="H9" s="35"/>
      <c r="I9" s="33" t="s">
        <v>33</v>
      </c>
      <c r="J9" s="37">
        <v>41159</v>
      </c>
      <c r="K9" s="37">
        <v>41159</v>
      </c>
      <c r="L9" s="37">
        <v>0</v>
      </c>
      <c r="M9" s="33" t="s">
        <v>125</v>
      </c>
      <c r="N9" s="33" t="s">
        <v>126</v>
      </c>
      <c r="O9" s="35" t="s">
        <v>127</v>
      </c>
      <c r="P9" s="38"/>
      <c r="Q9" s="39" t="s">
        <v>26</v>
      </c>
      <c r="R9" s="39"/>
      <c r="S9" s="35" t="s">
        <v>33</v>
      </c>
      <c r="T9" s="35"/>
      <c r="U9" s="35" t="s">
        <v>33</v>
      </c>
      <c r="V9" s="40"/>
    </row>
    <row r="10" spans="1:22" ht="222" customHeight="1">
      <c r="A10" s="32">
        <f>ROW()-ROW($A$2)</f>
        <v>8</v>
      </c>
      <c r="B10" s="33" t="s">
        <v>123</v>
      </c>
      <c r="C10" s="34" t="s">
        <v>141</v>
      </c>
      <c r="D10" s="35">
        <v>14</v>
      </c>
      <c r="E10" s="33" t="s">
        <v>30</v>
      </c>
      <c r="F10" s="33">
        <v>1957</v>
      </c>
      <c r="G10" s="35">
        <v>535.6</v>
      </c>
      <c r="H10" s="35"/>
      <c r="I10" s="33" t="s">
        <v>142</v>
      </c>
      <c r="J10" s="37">
        <v>0</v>
      </c>
      <c r="K10" s="37">
        <v>0</v>
      </c>
      <c r="L10" s="37">
        <v>0</v>
      </c>
      <c r="M10" s="33">
        <v>2093778.23</v>
      </c>
      <c r="N10" s="35" t="s">
        <v>143</v>
      </c>
      <c r="O10" s="33"/>
      <c r="P10" s="41"/>
      <c r="Q10" s="39" t="s">
        <v>144</v>
      </c>
      <c r="R10" s="39"/>
      <c r="S10" s="35" t="s">
        <v>145</v>
      </c>
      <c r="T10" s="35"/>
      <c r="U10" s="35" t="s">
        <v>28</v>
      </c>
      <c r="V10" s="40"/>
    </row>
    <row r="11" spans="1:22" ht="89.25" customHeight="1">
      <c r="A11" s="32">
        <f>ROW()-ROW($A$2)</f>
        <v>9</v>
      </c>
      <c r="B11" s="33" t="s">
        <v>123</v>
      </c>
      <c r="C11" s="34" t="s">
        <v>146</v>
      </c>
      <c r="D11" s="35">
        <v>15</v>
      </c>
      <c r="E11" s="33" t="s">
        <v>147</v>
      </c>
      <c r="F11" s="33" t="s">
        <v>53</v>
      </c>
      <c r="G11" s="35">
        <v>262.8</v>
      </c>
      <c r="H11" s="35"/>
      <c r="I11" s="33" t="s">
        <v>148</v>
      </c>
      <c r="J11" s="37">
        <v>0</v>
      </c>
      <c r="K11" s="37">
        <v>0</v>
      </c>
      <c r="L11" s="37">
        <v>0</v>
      </c>
      <c r="M11" s="33" t="s">
        <v>125</v>
      </c>
      <c r="N11" s="35" t="s">
        <v>149</v>
      </c>
      <c r="O11" s="33" t="s">
        <v>150</v>
      </c>
      <c r="P11" s="41"/>
      <c r="Q11" s="39" t="s">
        <v>151</v>
      </c>
      <c r="R11" s="39"/>
      <c r="S11" s="35" t="s">
        <v>152</v>
      </c>
      <c r="T11" s="35"/>
      <c r="U11" s="35" t="s">
        <v>28</v>
      </c>
      <c r="V11" s="40"/>
    </row>
    <row r="12" spans="1:22" ht="12.75">
      <c r="A12" s="32">
        <f>ROW()-ROW($A$2)</f>
        <v>10</v>
      </c>
      <c r="B12" s="33" t="s">
        <v>153</v>
      </c>
      <c r="C12" s="34" t="s">
        <v>154</v>
      </c>
      <c r="D12" s="35">
        <v>16</v>
      </c>
      <c r="E12" s="33" t="s">
        <v>155</v>
      </c>
      <c r="F12" s="33" t="s">
        <v>53</v>
      </c>
      <c r="G12" s="42"/>
      <c r="H12" s="35" t="s">
        <v>156</v>
      </c>
      <c r="I12" s="33" t="s">
        <v>33</v>
      </c>
      <c r="J12" s="37">
        <v>0</v>
      </c>
      <c r="K12" s="37">
        <v>0</v>
      </c>
      <c r="L12" s="37">
        <v>0</v>
      </c>
      <c r="M12" s="33" t="s">
        <v>125</v>
      </c>
      <c r="N12" s="35" t="s">
        <v>149</v>
      </c>
      <c r="O12" s="33"/>
      <c r="P12" s="41"/>
      <c r="Q12" s="39" t="s">
        <v>157</v>
      </c>
      <c r="R12" s="39"/>
      <c r="S12" s="35" t="s">
        <v>33</v>
      </c>
      <c r="T12" s="35"/>
      <c r="U12" s="35" t="s">
        <v>33</v>
      </c>
      <c r="V12" s="40"/>
    </row>
    <row r="13" spans="1:22" ht="12.75">
      <c r="A13" s="32">
        <f>ROW()-ROW($A$2)</f>
        <v>11</v>
      </c>
      <c r="B13" s="33" t="s">
        <v>153</v>
      </c>
      <c r="C13" s="43" t="s">
        <v>158</v>
      </c>
      <c r="D13" s="35">
        <v>17</v>
      </c>
      <c r="E13" s="33" t="s">
        <v>155</v>
      </c>
      <c r="F13" s="33" t="s">
        <v>53</v>
      </c>
      <c r="G13" s="42"/>
      <c r="H13" s="35" t="s">
        <v>159</v>
      </c>
      <c r="I13" s="33" t="s">
        <v>33</v>
      </c>
      <c r="J13" s="37">
        <v>0</v>
      </c>
      <c r="K13" s="37">
        <v>0</v>
      </c>
      <c r="L13" s="37">
        <v>0</v>
      </c>
      <c r="M13" s="33" t="s">
        <v>125</v>
      </c>
      <c r="N13" s="35" t="s">
        <v>149</v>
      </c>
      <c r="O13" s="33"/>
      <c r="P13" s="41"/>
      <c r="Q13" s="39" t="s">
        <v>157</v>
      </c>
      <c r="R13" s="39"/>
      <c r="S13" s="35" t="s">
        <v>33</v>
      </c>
      <c r="T13" s="35"/>
      <c r="U13" s="35" t="s">
        <v>33</v>
      </c>
      <c r="V13" s="40"/>
    </row>
    <row r="14" spans="1:22" ht="12.75">
      <c r="A14" s="32">
        <f>ROW()-ROW($A$2)</f>
        <v>12</v>
      </c>
      <c r="B14" s="33" t="s">
        <v>153</v>
      </c>
      <c r="C14" s="34" t="s">
        <v>160</v>
      </c>
      <c r="D14" s="35">
        <v>18</v>
      </c>
      <c r="E14" s="33" t="s">
        <v>155</v>
      </c>
      <c r="F14" s="33">
        <v>1985</v>
      </c>
      <c r="G14" s="42"/>
      <c r="H14" s="35" t="s">
        <v>161</v>
      </c>
      <c r="I14" s="33" t="s">
        <v>162</v>
      </c>
      <c r="J14" s="37">
        <v>0</v>
      </c>
      <c r="K14" s="37">
        <v>0</v>
      </c>
      <c r="L14" s="37">
        <v>0</v>
      </c>
      <c r="M14" s="33" t="s">
        <v>125</v>
      </c>
      <c r="N14" s="35" t="s">
        <v>149</v>
      </c>
      <c r="O14" s="33"/>
      <c r="P14" s="41"/>
      <c r="Q14" s="39" t="s">
        <v>163</v>
      </c>
      <c r="R14" s="39"/>
      <c r="S14" s="35" t="s">
        <v>164</v>
      </c>
      <c r="T14" s="35"/>
      <c r="U14" s="35" t="s">
        <v>28</v>
      </c>
      <c r="V14" s="40"/>
    </row>
    <row r="15" spans="1:22" ht="12.75">
      <c r="A15" s="32">
        <f>ROW()-ROW($A$2)</f>
        <v>13</v>
      </c>
      <c r="B15" s="33" t="s">
        <v>153</v>
      </c>
      <c r="C15" s="34" t="s">
        <v>165</v>
      </c>
      <c r="D15" s="35">
        <v>19</v>
      </c>
      <c r="E15" s="33" t="s">
        <v>166</v>
      </c>
      <c r="F15" s="33" t="s">
        <v>53</v>
      </c>
      <c r="G15" s="42"/>
      <c r="H15" s="35" t="s">
        <v>167</v>
      </c>
      <c r="I15" s="33" t="s">
        <v>33</v>
      </c>
      <c r="J15" s="37">
        <v>0</v>
      </c>
      <c r="K15" s="37">
        <v>0</v>
      </c>
      <c r="L15" s="37">
        <v>0</v>
      </c>
      <c r="M15" s="33" t="s">
        <v>125</v>
      </c>
      <c r="N15" s="35" t="s">
        <v>149</v>
      </c>
      <c r="O15" s="33"/>
      <c r="P15" s="41"/>
      <c r="Q15" s="39" t="s">
        <v>157</v>
      </c>
      <c r="R15" s="39"/>
      <c r="S15" s="35" t="s">
        <v>33</v>
      </c>
      <c r="T15" s="35"/>
      <c r="U15" s="35" t="s">
        <v>33</v>
      </c>
      <c r="V15" s="40"/>
    </row>
    <row r="16" spans="1:22" ht="12.75">
      <c r="A16" s="32">
        <f>ROW()-ROW($A$2)</f>
        <v>14</v>
      </c>
      <c r="B16" s="33" t="s">
        <v>153</v>
      </c>
      <c r="C16" s="43" t="s">
        <v>168</v>
      </c>
      <c r="D16" s="35">
        <v>20</v>
      </c>
      <c r="E16" s="33" t="s">
        <v>166</v>
      </c>
      <c r="F16" s="33" t="s">
        <v>53</v>
      </c>
      <c r="G16" s="42"/>
      <c r="H16" s="35" t="s">
        <v>169</v>
      </c>
      <c r="I16" s="33" t="s">
        <v>33</v>
      </c>
      <c r="J16" s="37">
        <v>0</v>
      </c>
      <c r="K16" s="37">
        <v>0</v>
      </c>
      <c r="L16" s="37">
        <v>0</v>
      </c>
      <c r="M16" s="33" t="s">
        <v>125</v>
      </c>
      <c r="N16" s="35" t="s">
        <v>149</v>
      </c>
      <c r="O16" s="33"/>
      <c r="P16" s="41"/>
      <c r="Q16" s="39" t="s">
        <v>157</v>
      </c>
      <c r="R16" s="39"/>
      <c r="S16" s="35" t="s">
        <v>33</v>
      </c>
      <c r="T16" s="35"/>
      <c r="U16" s="35" t="s">
        <v>33</v>
      </c>
      <c r="V16" s="40"/>
    </row>
    <row r="17" spans="1:22" ht="12.75">
      <c r="A17" s="32">
        <f>ROW()-ROW($A$2)</f>
        <v>15</v>
      </c>
      <c r="B17" s="33" t="s">
        <v>153</v>
      </c>
      <c r="C17" s="43" t="s">
        <v>170</v>
      </c>
      <c r="D17" s="35">
        <v>21</v>
      </c>
      <c r="E17" s="33" t="s">
        <v>171</v>
      </c>
      <c r="F17" s="33">
        <v>1985</v>
      </c>
      <c r="G17" s="42"/>
      <c r="H17" s="35" t="s">
        <v>172</v>
      </c>
      <c r="I17" s="33" t="s">
        <v>33</v>
      </c>
      <c r="J17" s="37">
        <v>0</v>
      </c>
      <c r="K17" s="37">
        <v>0</v>
      </c>
      <c r="L17" s="37">
        <v>0</v>
      </c>
      <c r="M17" s="33" t="s">
        <v>125</v>
      </c>
      <c r="N17" s="35" t="s">
        <v>149</v>
      </c>
      <c r="O17" s="33"/>
      <c r="P17" s="41"/>
      <c r="Q17" s="39" t="s">
        <v>163</v>
      </c>
      <c r="R17" s="39"/>
      <c r="S17" s="35" t="s">
        <v>173</v>
      </c>
      <c r="T17" s="35"/>
      <c r="U17" s="35" t="s">
        <v>28</v>
      </c>
      <c r="V17" s="40"/>
    </row>
    <row r="18" spans="1:22" ht="12.75">
      <c r="A18" s="32">
        <f>ROW()-ROW($A$2)</f>
        <v>16</v>
      </c>
      <c r="B18" s="33" t="s">
        <v>153</v>
      </c>
      <c r="C18" s="43" t="s">
        <v>170</v>
      </c>
      <c r="D18" s="35">
        <v>22</v>
      </c>
      <c r="E18" s="33" t="s">
        <v>155</v>
      </c>
      <c r="F18" s="33" t="s">
        <v>53</v>
      </c>
      <c r="G18" s="42"/>
      <c r="H18" s="35" t="s">
        <v>174</v>
      </c>
      <c r="I18" s="33" t="s">
        <v>33</v>
      </c>
      <c r="J18" s="37">
        <v>0</v>
      </c>
      <c r="K18" s="37">
        <v>0</v>
      </c>
      <c r="L18" s="37">
        <v>0</v>
      </c>
      <c r="M18" s="33" t="s">
        <v>125</v>
      </c>
      <c r="N18" s="35" t="s">
        <v>149</v>
      </c>
      <c r="O18" s="33"/>
      <c r="P18" s="41"/>
      <c r="Q18" s="39" t="s">
        <v>157</v>
      </c>
      <c r="R18" s="39"/>
      <c r="S18" s="35" t="s">
        <v>33</v>
      </c>
      <c r="T18" s="35"/>
      <c r="U18" s="35" t="s">
        <v>33</v>
      </c>
      <c r="V18" s="40"/>
    </row>
    <row r="19" spans="1:22" ht="12.75">
      <c r="A19" s="32">
        <f>ROW()-ROW($A$2)</f>
        <v>17</v>
      </c>
      <c r="B19" s="33" t="s">
        <v>153</v>
      </c>
      <c r="C19" s="43" t="s">
        <v>175</v>
      </c>
      <c r="D19" s="35">
        <v>23</v>
      </c>
      <c r="E19" s="33" t="s">
        <v>166</v>
      </c>
      <c r="F19" s="33" t="s">
        <v>53</v>
      </c>
      <c r="G19" s="42"/>
      <c r="H19" s="35" t="s">
        <v>176</v>
      </c>
      <c r="I19" s="33" t="s">
        <v>33</v>
      </c>
      <c r="J19" s="37">
        <v>0</v>
      </c>
      <c r="K19" s="37">
        <v>0</v>
      </c>
      <c r="L19" s="37">
        <v>0</v>
      </c>
      <c r="M19" s="33" t="s">
        <v>125</v>
      </c>
      <c r="N19" s="35" t="s">
        <v>149</v>
      </c>
      <c r="O19" s="33"/>
      <c r="P19" s="41"/>
      <c r="Q19" s="39" t="s">
        <v>157</v>
      </c>
      <c r="R19" s="39"/>
      <c r="S19" s="35" t="s">
        <v>33</v>
      </c>
      <c r="T19" s="35"/>
      <c r="U19" s="35" t="s">
        <v>33</v>
      </c>
      <c r="V19" s="40"/>
    </row>
    <row r="20" spans="1:22" ht="12.75">
      <c r="A20" s="32">
        <f>ROW()-ROW($A$2)</f>
        <v>18</v>
      </c>
      <c r="B20" s="33" t="s">
        <v>153</v>
      </c>
      <c r="C20" s="34" t="s">
        <v>177</v>
      </c>
      <c r="D20" s="35">
        <v>24</v>
      </c>
      <c r="E20" s="33" t="s">
        <v>178</v>
      </c>
      <c r="F20" s="33">
        <v>1985</v>
      </c>
      <c r="G20" s="42"/>
      <c r="H20" s="35" t="s">
        <v>179</v>
      </c>
      <c r="I20" s="33" t="s">
        <v>180</v>
      </c>
      <c r="J20" s="37">
        <v>0</v>
      </c>
      <c r="K20" s="37">
        <v>0</v>
      </c>
      <c r="L20" s="37">
        <v>0</v>
      </c>
      <c r="M20" s="33" t="s">
        <v>125</v>
      </c>
      <c r="N20" s="35" t="s">
        <v>149</v>
      </c>
      <c r="O20" s="33"/>
      <c r="P20" s="41"/>
      <c r="Q20" s="39" t="s">
        <v>163</v>
      </c>
      <c r="R20" s="39"/>
      <c r="S20" s="35" t="s">
        <v>181</v>
      </c>
      <c r="T20" s="35"/>
      <c r="U20" s="35" t="s">
        <v>28</v>
      </c>
      <c r="V20" s="40"/>
    </row>
    <row r="21" spans="1:22" ht="12.75">
      <c r="A21" s="32">
        <f>ROW()-ROW($A$2)</f>
        <v>19</v>
      </c>
      <c r="B21" s="33" t="s">
        <v>153</v>
      </c>
      <c r="C21" s="34" t="s">
        <v>182</v>
      </c>
      <c r="D21" s="35">
        <v>25</v>
      </c>
      <c r="E21" s="33" t="s">
        <v>178</v>
      </c>
      <c r="F21" s="33">
        <v>1985</v>
      </c>
      <c r="G21" s="42"/>
      <c r="H21" s="35" t="s">
        <v>183</v>
      </c>
      <c r="I21" s="33" t="s">
        <v>184</v>
      </c>
      <c r="J21" s="37">
        <v>0</v>
      </c>
      <c r="K21" s="37">
        <v>0</v>
      </c>
      <c r="L21" s="37">
        <v>0</v>
      </c>
      <c r="M21" s="33" t="s">
        <v>125</v>
      </c>
      <c r="N21" s="35" t="s">
        <v>149</v>
      </c>
      <c r="O21" s="33"/>
      <c r="P21" s="41"/>
      <c r="Q21" s="39" t="s">
        <v>163</v>
      </c>
      <c r="R21" s="39"/>
      <c r="S21" s="35" t="s">
        <v>185</v>
      </c>
      <c r="T21" s="35"/>
      <c r="U21" s="35" t="s">
        <v>28</v>
      </c>
      <c r="V21" s="40"/>
    </row>
    <row r="22" spans="1:22" ht="12.75">
      <c r="A22" s="32">
        <f>ROW()-ROW($A$2)</f>
        <v>20</v>
      </c>
      <c r="B22" s="33" t="s">
        <v>153</v>
      </c>
      <c r="C22" s="43" t="s">
        <v>186</v>
      </c>
      <c r="D22" s="35">
        <v>26</v>
      </c>
      <c r="E22" s="33" t="s">
        <v>166</v>
      </c>
      <c r="F22" s="33">
        <v>1985</v>
      </c>
      <c r="G22" s="42"/>
      <c r="H22" s="35" t="s">
        <v>187</v>
      </c>
      <c r="I22" s="33" t="s">
        <v>188</v>
      </c>
      <c r="J22" s="37">
        <v>0</v>
      </c>
      <c r="K22" s="37">
        <v>0</v>
      </c>
      <c r="L22" s="37">
        <v>0</v>
      </c>
      <c r="M22" s="33" t="s">
        <v>125</v>
      </c>
      <c r="N22" s="35" t="s">
        <v>149</v>
      </c>
      <c r="O22" s="33"/>
      <c r="P22" s="41"/>
      <c r="Q22" s="39" t="s">
        <v>163</v>
      </c>
      <c r="R22" s="39"/>
      <c r="S22" s="35" t="s">
        <v>189</v>
      </c>
      <c r="T22" s="35"/>
      <c r="U22" s="35" t="s">
        <v>28</v>
      </c>
      <c r="V22" s="40"/>
    </row>
    <row r="23" spans="1:22" ht="12.75">
      <c r="A23" s="32">
        <f>ROW()-ROW($A$2)</f>
        <v>21</v>
      </c>
      <c r="B23" s="33" t="s">
        <v>153</v>
      </c>
      <c r="C23" s="43" t="s">
        <v>190</v>
      </c>
      <c r="D23" s="35">
        <v>27</v>
      </c>
      <c r="E23" s="33" t="s">
        <v>155</v>
      </c>
      <c r="F23" s="33">
        <v>1985</v>
      </c>
      <c r="G23" s="42"/>
      <c r="H23" s="35" t="s">
        <v>191</v>
      </c>
      <c r="I23" s="33" t="s">
        <v>192</v>
      </c>
      <c r="J23" s="37">
        <v>0</v>
      </c>
      <c r="K23" s="37">
        <v>0</v>
      </c>
      <c r="L23" s="37">
        <v>0</v>
      </c>
      <c r="M23" s="33" t="s">
        <v>125</v>
      </c>
      <c r="N23" s="35" t="s">
        <v>149</v>
      </c>
      <c r="O23" s="33"/>
      <c r="P23" s="41"/>
      <c r="Q23" s="39" t="s">
        <v>163</v>
      </c>
      <c r="R23" s="39"/>
      <c r="S23" s="35" t="s">
        <v>193</v>
      </c>
      <c r="T23" s="35"/>
      <c r="U23" s="35" t="s">
        <v>28</v>
      </c>
      <c r="V23" s="40"/>
    </row>
    <row r="24" spans="1:22" ht="12.75">
      <c r="A24" s="32">
        <f>ROW()-ROW($A$2)</f>
        <v>22</v>
      </c>
      <c r="B24" s="33" t="s">
        <v>153</v>
      </c>
      <c r="C24" s="43" t="s">
        <v>190</v>
      </c>
      <c r="D24" s="35">
        <v>28</v>
      </c>
      <c r="E24" s="33" t="s">
        <v>166</v>
      </c>
      <c r="F24" s="33" t="s">
        <v>53</v>
      </c>
      <c r="G24" s="42"/>
      <c r="H24" s="35" t="s">
        <v>167</v>
      </c>
      <c r="I24" s="33" t="s">
        <v>33</v>
      </c>
      <c r="J24" s="37">
        <v>0</v>
      </c>
      <c r="K24" s="37">
        <v>0</v>
      </c>
      <c r="L24" s="37">
        <v>0</v>
      </c>
      <c r="M24" s="33" t="s">
        <v>125</v>
      </c>
      <c r="N24" s="35" t="s">
        <v>149</v>
      </c>
      <c r="O24" s="33"/>
      <c r="P24" s="41"/>
      <c r="Q24" s="39" t="s">
        <v>157</v>
      </c>
      <c r="R24" s="39"/>
      <c r="S24" s="35" t="s">
        <v>33</v>
      </c>
      <c r="T24" s="35"/>
      <c r="U24" s="35" t="s">
        <v>33</v>
      </c>
      <c r="V24" s="40"/>
    </row>
    <row r="25" spans="1:22" ht="12.75">
      <c r="A25" s="32">
        <f>ROW()-ROW($A$2)</f>
        <v>23</v>
      </c>
      <c r="B25" s="33" t="s">
        <v>153</v>
      </c>
      <c r="C25" s="43" t="s">
        <v>194</v>
      </c>
      <c r="D25" s="35">
        <v>29</v>
      </c>
      <c r="E25" s="33" t="s">
        <v>155</v>
      </c>
      <c r="F25" s="33" t="s">
        <v>53</v>
      </c>
      <c r="G25" s="42"/>
      <c r="H25" s="35" t="s">
        <v>174</v>
      </c>
      <c r="I25" s="33" t="s">
        <v>33</v>
      </c>
      <c r="J25" s="37">
        <v>0</v>
      </c>
      <c r="K25" s="37">
        <v>0</v>
      </c>
      <c r="L25" s="37">
        <v>0</v>
      </c>
      <c r="M25" s="33" t="s">
        <v>125</v>
      </c>
      <c r="N25" s="35" t="s">
        <v>149</v>
      </c>
      <c r="O25" s="33"/>
      <c r="P25" s="41"/>
      <c r="Q25" s="39" t="s">
        <v>157</v>
      </c>
      <c r="R25" s="39"/>
      <c r="S25" s="35" t="s">
        <v>33</v>
      </c>
      <c r="T25" s="35"/>
      <c r="U25" s="35" t="s">
        <v>33</v>
      </c>
      <c r="V25" s="40"/>
    </row>
    <row r="26" spans="1:22" ht="12.75">
      <c r="A26" s="32">
        <f>ROW()-ROW($A$2)</f>
        <v>24</v>
      </c>
      <c r="B26" s="33" t="s">
        <v>153</v>
      </c>
      <c r="C26" s="43" t="s">
        <v>195</v>
      </c>
      <c r="D26" s="35">
        <v>30</v>
      </c>
      <c r="E26" s="33" t="s">
        <v>166</v>
      </c>
      <c r="F26" s="33" t="s">
        <v>53</v>
      </c>
      <c r="G26" s="42"/>
      <c r="H26" s="35" t="s">
        <v>196</v>
      </c>
      <c r="I26" s="33" t="s">
        <v>33</v>
      </c>
      <c r="J26" s="37">
        <v>0</v>
      </c>
      <c r="K26" s="37">
        <v>0</v>
      </c>
      <c r="L26" s="37">
        <v>0</v>
      </c>
      <c r="M26" s="33" t="s">
        <v>125</v>
      </c>
      <c r="N26" s="35" t="s">
        <v>149</v>
      </c>
      <c r="O26" s="33"/>
      <c r="P26" s="41"/>
      <c r="Q26" s="39" t="s">
        <v>157</v>
      </c>
      <c r="R26" s="39"/>
      <c r="S26" s="35" t="s">
        <v>33</v>
      </c>
      <c r="T26" s="35"/>
      <c r="U26" s="35" t="s">
        <v>33</v>
      </c>
      <c r="V26" s="40"/>
    </row>
    <row r="27" spans="1:22" ht="12.75">
      <c r="A27" s="32">
        <f>ROW()-ROW($A$2)</f>
        <v>25</v>
      </c>
      <c r="B27" s="33" t="s">
        <v>153</v>
      </c>
      <c r="C27" s="43" t="s">
        <v>197</v>
      </c>
      <c r="D27" s="35">
        <v>31</v>
      </c>
      <c r="E27" s="33" t="s">
        <v>166</v>
      </c>
      <c r="F27" s="33" t="s">
        <v>53</v>
      </c>
      <c r="G27" s="42"/>
      <c r="H27" s="35" t="s">
        <v>198</v>
      </c>
      <c r="I27" s="33" t="s">
        <v>33</v>
      </c>
      <c r="J27" s="37">
        <v>0</v>
      </c>
      <c r="K27" s="37">
        <v>0</v>
      </c>
      <c r="L27" s="37">
        <v>0</v>
      </c>
      <c r="M27" s="33" t="s">
        <v>125</v>
      </c>
      <c r="N27" s="35" t="s">
        <v>149</v>
      </c>
      <c r="O27" s="33"/>
      <c r="P27" s="41"/>
      <c r="Q27" s="39" t="s">
        <v>157</v>
      </c>
      <c r="R27" s="39"/>
      <c r="S27" s="35" t="s">
        <v>33</v>
      </c>
      <c r="T27" s="35"/>
      <c r="U27" s="35" t="s">
        <v>33</v>
      </c>
      <c r="V27" s="40"/>
    </row>
    <row r="28" spans="1:22" ht="12.75">
      <c r="A28" s="32">
        <f>ROW()-ROW($A$2)</f>
        <v>26</v>
      </c>
      <c r="B28" s="33" t="s">
        <v>153</v>
      </c>
      <c r="C28" s="34" t="s">
        <v>199</v>
      </c>
      <c r="D28" s="35">
        <v>32</v>
      </c>
      <c r="E28" s="33" t="s">
        <v>155</v>
      </c>
      <c r="F28" s="33" t="s">
        <v>53</v>
      </c>
      <c r="G28" s="42"/>
      <c r="H28" s="35" t="s">
        <v>196</v>
      </c>
      <c r="I28" s="33" t="s">
        <v>33</v>
      </c>
      <c r="J28" s="37">
        <v>0</v>
      </c>
      <c r="K28" s="37">
        <v>0</v>
      </c>
      <c r="L28" s="37">
        <v>0</v>
      </c>
      <c r="M28" s="33" t="s">
        <v>125</v>
      </c>
      <c r="N28" s="35" t="s">
        <v>149</v>
      </c>
      <c r="O28" s="33"/>
      <c r="P28" s="41"/>
      <c r="Q28" s="39" t="s">
        <v>157</v>
      </c>
      <c r="R28" s="39"/>
      <c r="S28" s="35" t="s">
        <v>33</v>
      </c>
      <c r="T28" s="35"/>
      <c r="U28" s="35" t="s">
        <v>33</v>
      </c>
      <c r="V28" s="40"/>
    </row>
    <row r="29" spans="1:22" ht="12.75">
      <c r="A29" s="32">
        <f>ROW()-ROW($A$2)</f>
        <v>27</v>
      </c>
      <c r="B29" s="33" t="s">
        <v>153</v>
      </c>
      <c r="C29" s="34" t="s">
        <v>199</v>
      </c>
      <c r="D29" s="35">
        <v>33</v>
      </c>
      <c r="E29" s="33" t="s">
        <v>166</v>
      </c>
      <c r="F29" s="33" t="s">
        <v>53</v>
      </c>
      <c r="G29" s="42"/>
      <c r="H29" s="35" t="s">
        <v>200</v>
      </c>
      <c r="I29" s="33" t="s">
        <v>33</v>
      </c>
      <c r="J29" s="37">
        <v>0</v>
      </c>
      <c r="K29" s="37">
        <v>0</v>
      </c>
      <c r="L29" s="37">
        <v>0</v>
      </c>
      <c r="M29" s="33" t="s">
        <v>125</v>
      </c>
      <c r="N29" s="35" t="s">
        <v>149</v>
      </c>
      <c r="O29" s="33"/>
      <c r="P29" s="41"/>
      <c r="Q29" s="39" t="s">
        <v>157</v>
      </c>
      <c r="R29" s="39"/>
      <c r="S29" s="35" t="s">
        <v>33</v>
      </c>
      <c r="T29" s="35"/>
      <c r="U29" s="35" t="s">
        <v>33</v>
      </c>
      <c r="V29" s="40"/>
    </row>
    <row r="30" spans="1:22" ht="12.75">
      <c r="A30" s="32">
        <f>ROW()-ROW($A$2)</f>
        <v>28</v>
      </c>
      <c r="B30" s="33" t="s">
        <v>153</v>
      </c>
      <c r="C30" s="43" t="s">
        <v>201</v>
      </c>
      <c r="D30" s="35">
        <v>34</v>
      </c>
      <c r="E30" s="33" t="s">
        <v>166</v>
      </c>
      <c r="F30" s="33" t="s">
        <v>53</v>
      </c>
      <c r="G30" s="42"/>
      <c r="H30" s="35" t="s">
        <v>156</v>
      </c>
      <c r="I30" s="33" t="s">
        <v>33</v>
      </c>
      <c r="J30" s="37">
        <v>0</v>
      </c>
      <c r="K30" s="37">
        <v>0</v>
      </c>
      <c r="L30" s="37">
        <v>0</v>
      </c>
      <c r="M30" s="33" t="s">
        <v>125</v>
      </c>
      <c r="N30" s="35" t="s">
        <v>149</v>
      </c>
      <c r="O30" s="33"/>
      <c r="P30" s="41"/>
      <c r="Q30" s="39" t="s">
        <v>157</v>
      </c>
      <c r="R30" s="39"/>
      <c r="S30" s="35" t="s">
        <v>33</v>
      </c>
      <c r="T30" s="35"/>
      <c r="U30" s="35" t="s">
        <v>33</v>
      </c>
      <c r="V30" s="40"/>
    </row>
    <row r="31" spans="1:22" ht="12.75">
      <c r="A31" s="32">
        <f>ROW()-ROW($A$2)</f>
        <v>29</v>
      </c>
      <c r="B31" s="33" t="s">
        <v>153</v>
      </c>
      <c r="C31" s="43" t="s">
        <v>202</v>
      </c>
      <c r="D31" s="35">
        <v>35</v>
      </c>
      <c r="E31" s="33" t="s">
        <v>166</v>
      </c>
      <c r="F31" s="33" t="s">
        <v>53</v>
      </c>
      <c r="G31" s="42"/>
      <c r="H31" s="35" t="s">
        <v>196</v>
      </c>
      <c r="I31" s="33" t="s">
        <v>33</v>
      </c>
      <c r="J31" s="37">
        <v>0</v>
      </c>
      <c r="K31" s="37">
        <v>0</v>
      </c>
      <c r="L31" s="37">
        <v>0</v>
      </c>
      <c r="M31" s="33" t="s">
        <v>125</v>
      </c>
      <c r="N31" s="35" t="s">
        <v>149</v>
      </c>
      <c r="O31" s="33"/>
      <c r="P31" s="41"/>
      <c r="Q31" s="39" t="s">
        <v>157</v>
      </c>
      <c r="R31" s="39"/>
      <c r="S31" s="35" t="s">
        <v>33</v>
      </c>
      <c r="T31" s="35"/>
      <c r="U31" s="35" t="s">
        <v>33</v>
      </c>
      <c r="V31" s="40"/>
    </row>
    <row r="32" spans="1:22" ht="12.75">
      <c r="A32" s="32">
        <f>ROW()-ROW($A$2)</f>
        <v>30</v>
      </c>
      <c r="B32" s="33" t="s">
        <v>153</v>
      </c>
      <c r="C32" s="34" t="s">
        <v>203</v>
      </c>
      <c r="D32" s="35">
        <v>36</v>
      </c>
      <c r="E32" s="33" t="s">
        <v>155</v>
      </c>
      <c r="F32" s="33">
        <v>1985</v>
      </c>
      <c r="G32" s="42"/>
      <c r="H32" s="35" t="s">
        <v>204</v>
      </c>
      <c r="I32" s="33" t="s">
        <v>33</v>
      </c>
      <c r="J32" s="37">
        <v>0</v>
      </c>
      <c r="K32" s="37">
        <v>0</v>
      </c>
      <c r="L32" s="37">
        <v>0</v>
      </c>
      <c r="M32" s="33" t="s">
        <v>125</v>
      </c>
      <c r="N32" s="35" t="s">
        <v>149</v>
      </c>
      <c r="O32" s="33"/>
      <c r="P32" s="41"/>
      <c r="Q32" s="39" t="s">
        <v>163</v>
      </c>
      <c r="R32" s="39"/>
      <c r="S32" s="35" t="s">
        <v>205</v>
      </c>
      <c r="T32" s="35"/>
      <c r="U32" s="35" t="s">
        <v>28</v>
      </c>
      <c r="V32" s="40"/>
    </row>
    <row r="33" spans="1:22" ht="12.75">
      <c r="A33" s="32">
        <f>ROW()-ROW($A$2)</f>
        <v>31</v>
      </c>
      <c r="B33" s="33" t="s">
        <v>153</v>
      </c>
      <c r="C33" s="34" t="s">
        <v>203</v>
      </c>
      <c r="D33" s="35">
        <v>37</v>
      </c>
      <c r="E33" s="33" t="s">
        <v>166</v>
      </c>
      <c r="F33" s="33" t="s">
        <v>53</v>
      </c>
      <c r="G33" s="42"/>
      <c r="H33" s="35" t="s">
        <v>196</v>
      </c>
      <c r="I33" s="33" t="s">
        <v>33</v>
      </c>
      <c r="J33" s="37">
        <v>0</v>
      </c>
      <c r="K33" s="37">
        <v>0</v>
      </c>
      <c r="L33" s="37">
        <v>0</v>
      </c>
      <c r="M33" s="33" t="s">
        <v>125</v>
      </c>
      <c r="N33" s="35" t="s">
        <v>149</v>
      </c>
      <c r="O33" s="33"/>
      <c r="P33" s="41"/>
      <c r="Q33" s="39" t="s">
        <v>157</v>
      </c>
      <c r="R33" s="39"/>
      <c r="S33" s="35" t="s">
        <v>33</v>
      </c>
      <c r="T33" s="35"/>
      <c r="U33" s="35" t="s">
        <v>33</v>
      </c>
      <c r="V33" s="40"/>
    </row>
    <row r="34" spans="1:22" ht="12.75">
      <c r="A34" s="32">
        <f>ROW()-ROW($A$2)</f>
        <v>32</v>
      </c>
      <c r="B34" s="33" t="s">
        <v>153</v>
      </c>
      <c r="C34" s="34" t="s">
        <v>206</v>
      </c>
      <c r="D34" s="35">
        <v>38</v>
      </c>
      <c r="E34" s="33" t="s">
        <v>155</v>
      </c>
      <c r="F34" s="33" t="s">
        <v>53</v>
      </c>
      <c r="G34" s="42"/>
      <c r="H34" s="35" t="s">
        <v>156</v>
      </c>
      <c r="I34" s="33" t="s">
        <v>33</v>
      </c>
      <c r="J34" s="37">
        <v>0</v>
      </c>
      <c r="K34" s="37">
        <v>0</v>
      </c>
      <c r="L34" s="37">
        <v>0</v>
      </c>
      <c r="M34" s="33" t="s">
        <v>125</v>
      </c>
      <c r="N34" s="35" t="s">
        <v>149</v>
      </c>
      <c r="O34" s="33"/>
      <c r="P34" s="41"/>
      <c r="Q34" s="39" t="s">
        <v>157</v>
      </c>
      <c r="R34" s="39"/>
      <c r="S34" s="35" t="s">
        <v>33</v>
      </c>
      <c r="T34" s="35"/>
      <c r="U34" s="35" t="s">
        <v>33</v>
      </c>
      <c r="V34" s="40"/>
    </row>
    <row r="35" spans="1:22" ht="12.75">
      <c r="A35" s="32">
        <f>ROW()-ROW($A$2)</f>
        <v>33</v>
      </c>
      <c r="B35" s="33" t="s">
        <v>153</v>
      </c>
      <c r="C35" s="34" t="s">
        <v>206</v>
      </c>
      <c r="D35" s="35">
        <v>39</v>
      </c>
      <c r="E35" s="33" t="s">
        <v>166</v>
      </c>
      <c r="F35" s="33" t="s">
        <v>53</v>
      </c>
      <c r="G35" s="42"/>
      <c r="H35" s="35" t="s">
        <v>167</v>
      </c>
      <c r="I35" s="33" t="s">
        <v>33</v>
      </c>
      <c r="J35" s="37">
        <v>0</v>
      </c>
      <c r="K35" s="37">
        <v>0</v>
      </c>
      <c r="L35" s="37">
        <v>0</v>
      </c>
      <c r="M35" s="33" t="s">
        <v>125</v>
      </c>
      <c r="N35" s="35" t="s">
        <v>149</v>
      </c>
      <c r="O35" s="33"/>
      <c r="P35" s="41"/>
      <c r="Q35" s="39" t="s">
        <v>157</v>
      </c>
      <c r="R35" s="39"/>
      <c r="S35" s="35" t="s">
        <v>33</v>
      </c>
      <c r="T35" s="35"/>
      <c r="U35" s="35" t="s">
        <v>33</v>
      </c>
      <c r="V35" s="40"/>
    </row>
    <row r="36" spans="1:22" ht="12.75">
      <c r="A36" s="32">
        <f>ROW()-ROW($A$2)</f>
        <v>34</v>
      </c>
      <c r="B36" s="33" t="s">
        <v>153</v>
      </c>
      <c r="C36" s="34" t="s">
        <v>207</v>
      </c>
      <c r="D36" s="35">
        <v>40</v>
      </c>
      <c r="E36" s="33" t="s">
        <v>166</v>
      </c>
      <c r="F36" s="33" t="s">
        <v>53</v>
      </c>
      <c r="G36" s="42"/>
      <c r="H36" s="35" t="s">
        <v>208</v>
      </c>
      <c r="I36" s="33" t="s">
        <v>33</v>
      </c>
      <c r="J36" s="37">
        <v>0</v>
      </c>
      <c r="K36" s="37">
        <v>0</v>
      </c>
      <c r="L36" s="37">
        <v>0</v>
      </c>
      <c r="M36" s="33" t="s">
        <v>125</v>
      </c>
      <c r="N36" s="35" t="s">
        <v>149</v>
      </c>
      <c r="O36" s="33"/>
      <c r="P36" s="41"/>
      <c r="Q36" s="39" t="s">
        <v>157</v>
      </c>
      <c r="R36" s="39"/>
      <c r="S36" s="35" t="s">
        <v>33</v>
      </c>
      <c r="T36" s="35"/>
      <c r="U36" s="35" t="s">
        <v>33</v>
      </c>
      <c r="V36" s="40"/>
    </row>
    <row r="37" spans="1:22" ht="12.75">
      <c r="A37" s="32">
        <f>ROW()-ROW($A$2)</f>
        <v>35</v>
      </c>
      <c r="B37" s="33" t="s">
        <v>153</v>
      </c>
      <c r="C37" s="43" t="s">
        <v>209</v>
      </c>
      <c r="D37" s="35">
        <v>41</v>
      </c>
      <c r="E37" s="33" t="s">
        <v>166</v>
      </c>
      <c r="F37" s="33" t="s">
        <v>53</v>
      </c>
      <c r="G37" s="42"/>
      <c r="H37" s="35" t="s">
        <v>169</v>
      </c>
      <c r="I37" s="33" t="s">
        <v>33</v>
      </c>
      <c r="J37" s="37">
        <v>0</v>
      </c>
      <c r="K37" s="37">
        <v>0</v>
      </c>
      <c r="L37" s="37">
        <v>0</v>
      </c>
      <c r="M37" s="33" t="s">
        <v>125</v>
      </c>
      <c r="N37" s="35" t="s">
        <v>149</v>
      </c>
      <c r="O37" s="33"/>
      <c r="P37" s="41"/>
      <c r="Q37" s="39" t="s">
        <v>157</v>
      </c>
      <c r="R37" s="39"/>
      <c r="S37" s="35" t="s">
        <v>33</v>
      </c>
      <c r="T37" s="35"/>
      <c r="U37" s="35" t="s">
        <v>33</v>
      </c>
      <c r="V37" s="40"/>
    </row>
    <row r="38" spans="1:22" ht="12.75">
      <c r="A38" s="32">
        <f>ROW()-ROW($A$2)</f>
        <v>36</v>
      </c>
      <c r="B38" s="33" t="s">
        <v>153</v>
      </c>
      <c r="C38" s="43" t="s">
        <v>210</v>
      </c>
      <c r="D38" s="35">
        <v>42</v>
      </c>
      <c r="E38" s="33" t="s">
        <v>166</v>
      </c>
      <c r="F38" s="33" t="s">
        <v>53</v>
      </c>
      <c r="G38" s="42"/>
      <c r="H38" s="35" t="s">
        <v>211</v>
      </c>
      <c r="I38" s="33" t="s">
        <v>33</v>
      </c>
      <c r="J38" s="37">
        <v>0</v>
      </c>
      <c r="K38" s="37">
        <v>0</v>
      </c>
      <c r="L38" s="37">
        <v>0</v>
      </c>
      <c r="M38" s="33" t="s">
        <v>125</v>
      </c>
      <c r="N38" s="35" t="s">
        <v>149</v>
      </c>
      <c r="O38" s="33"/>
      <c r="P38" s="41"/>
      <c r="Q38" s="39" t="s">
        <v>157</v>
      </c>
      <c r="R38" s="39"/>
      <c r="S38" s="35" t="s">
        <v>33</v>
      </c>
      <c r="T38" s="35"/>
      <c r="U38" s="35" t="s">
        <v>33</v>
      </c>
      <c r="V38" s="40"/>
    </row>
    <row r="39" spans="1:22" ht="12.75">
      <c r="A39" s="32">
        <f>ROW()-ROW($A$2)</f>
        <v>37</v>
      </c>
      <c r="B39" s="33" t="s">
        <v>153</v>
      </c>
      <c r="C39" s="43" t="s">
        <v>212</v>
      </c>
      <c r="D39" s="35">
        <v>43</v>
      </c>
      <c r="E39" s="33" t="s">
        <v>155</v>
      </c>
      <c r="F39" s="33">
        <v>1985</v>
      </c>
      <c r="G39" s="42"/>
      <c r="H39" s="35" t="s">
        <v>213</v>
      </c>
      <c r="I39" s="33" t="s">
        <v>214</v>
      </c>
      <c r="J39" s="37">
        <v>0</v>
      </c>
      <c r="K39" s="37">
        <v>0</v>
      </c>
      <c r="L39" s="37">
        <v>0</v>
      </c>
      <c r="M39" s="33" t="s">
        <v>125</v>
      </c>
      <c r="N39" s="35" t="s">
        <v>149</v>
      </c>
      <c r="O39" s="33"/>
      <c r="P39" s="41"/>
      <c r="Q39" s="39" t="s">
        <v>163</v>
      </c>
      <c r="R39" s="39"/>
      <c r="S39" s="35" t="s">
        <v>215</v>
      </c>
      <c r="T39" s="35"/>
      <c r="U39" s="35" t="s">
        <v>28</v>
      </c>
      <c r="V39" s="40"/>
    </row>
    <row r="40" spans="1:22" ht="12.75">
      <c r="A40" s="32">
        <f>ROW()-ROW($A$2)</f>
        <v>38</v>
      </c>
      <c r="B40" s="33" t="s">
        <v>153</v>
      </c>
      <c r="C40" s="43" t="s">
        <v>212</v>
      </c>
      <c r="D40" s="35">
        <v>44</v>
      </c>
      <c r="E40" s="33" t="s">
        <v>166</v>
      </c>
      <c r="F40" s="33" t="s">
        <v>53</v>
      </c>
      <c r="G40" s="42"/>
      <c r="H40" s="35" t="s">
        <v>200</v>
      </c>
      <c r="I40" s="33" t="s">
        <v>33</v>
      </c>
      <c r="J40" s="37">
        <v>0</v>
      </c>
      <c r="K40" s="37">
        <v>0</v>
      </c>
      <c r="L40" s="37">
        <v>0</v>
      </c>
      <c r="M40" s="33" t="s">
        <v>125</v>
      </c>
      <c r="N40" s="35" t="s">
        <v>149</v>
      </c>
      <c r="O40" s="33"/>
      <c r="P40" s="41"/>
      <c r="Q40" s="39" t="s">
        <v>157</v>
      </c>
      <c r="R40" s="39"/>
      <c r="S40" s="35" t="s">
        <v>33</v>
      </c>
      <c r="T40" s="35"/>
      <c r="U40" s="35" t="s">
        <v>33</v>
      </c>
      <c r="V40" s="40"/>
    </row>
    <row r="41" spans="1:22" ht="12.75">
      <c r="A41" s="32">
        <f>ROW()-ROW($A$2)</f>
        <v>39</v>
      </c>
      <c r="B41" s="33" t="s">
        <v>153</v>
      </c>
      <c r="C41" s="43" t="s">
        <v>216</v>
      </c>
      <c r="D41" s="35">
        <v>45</v>
      </c>
      <c r="E41" s="33" t="s">
        <v>166</v>
      </c>
      <c r="F41" s="33" t="s">
        <v>53</v>
      </c>
      <c r="G41" s="42"/>
      <c r="H41" s="35" t="s">
        <v>167</v>
      </c>
      <c r="I41" s="33" t="s">
        <v>33</v>
      </c>
      <c r="J41" s="37">
        <v>0</v>
      </c>
      <c r="K41" s="37">
        <v>0</v>
      </c>
      <c r="L41" s="37">
        <v>0</v>
      </c>
      <c r="M41" s="33" t="s">
        <v>125</v>
      </c>
      <c r="N41" s="35" t="s">
        <v>149</v>
      </c>
      <c r="O41" s="33"/>
      <c r="P41" s="41"/>
      <c r="Q41" s="39" t="s">
        <v>157</v>
      </c>
      <c r="R41" s="39"/>
      <c r="S41" s="35" t="s">
        <v>33</v>
      </c>
      <c r="T41" s="35"/>
      <c r="U41" s="35" t="s">
        <v>33</v>
      </c>
      <c r="V41" s="40"/>
    </row>
    <row r="42" spans="1:22" ht="12.75">
      <c r="A42" s="32">
        <f>ROW()-ROW($A$2)</f>
        <v>40</v>
      </c>
      <c r="B42" s="33" t="s">
        <v>153</v>
      </c>
      <c r="C42" s="43" t="s">
        <v>217</v>
      </c>
      <c r="D42" s="35">
        <v>46</v>
      </c>
      <c r="E42" s="33" t="s">
        <v>166</v>
      </c>
      <c r="F42" s="33" t="s">
        <v>53</v>
      </c>
      <c r="G42" s="42"/>
      <c r="H42" s="35" t="s">
        <v>167</v>
      </c>
      <c r="I42" s="33" t="s">
        <v>33</v>
      </c>
      <c r="J42" s="37">
        <v>0</v>
      </c>
      <c r="K42" s="37">
        <v>0</v>
      </c>
      <c r="L42" s="37">
        <v>0</v>
      </c>
      <c r="M42" s="33" t="s">
        <v>125</v>
      </c>
      <c r="N42" s="35" t="s">
        <v>149</v>
      </c>
      <c r="O42" s="33"/>
      <c r="P42" s="41"/>
      <c r="Q42" s="39" t="s">
        <v>157</v>
      </c>
      <c r="R42" s="39"/>
      <c r="S42" s="35" t="s">
        <v>33</v>
      </c>
      <c r="T42" s="35"/>
      <c r="U42" s="35" t="s">
        <v>33</v>
      </c>
      <c r="V42" s="40"/>
    </row>
    <row r="43" spans="1:22" ht="12.75">
      <c r="A43" s="32">
        <f>ROW()-ROW($A$2)</f>
        <v>41</v>
      </c>
      <c r="B43" s="33" t="s">
        <v>153</v>
      </c>
      <c r="C43" s="43" t="s">
        <v>218</v>
      </c>
      <c r="D43" s="35">
        <v>47</v>
      </c>
      <c r="E43" s="33"/>
      <c r="F43" s="33" t="s">
        <v>53</v>
      </c>
      <c r="G43" s="42"/>
      <c r="H43" s="35" t="s">
        <v>176</v>
      </c>
      <c r="I43" s="33" t="s">
        <v>33</v>
      </c>
      <c r="J43" s="37">
        <v>0</v>
      </c>
      <c r="K43" s="37">
        <v>0</v>
      </c>
      <c r="L43" s="37">
        <v>0</v>
      </c>
      <c r="M43" s="33" t="s">
        <v>125</v>
      </c>
      <c r="N43" s="35" t="s">
        <v>149</v>
      </c>
      <c r="O43" s="33"/>
      <c r="P43" s="41"/>
      <c r="Q43" s="39" t="s">
        <v>157</v>
      </c>
      <c r="R43" s="39"/>
      <c r="S43" s="35" t="s">
        <v>33</v>
      </c>
      <c r="T43" s="35"/>
      <c r="U43" s="35" t="s">
        <v>33</v>
      </c>
      <c r="V43" s="40"/>
    </row>
    <row r="44" spans="1:22" ht="12.75">
      <c r="A44" s="32">
        <f>ROW()-ROW($A$2)</f>
        <v>42</v>
      </c>
      <c r="B44" s="33" t="s">
        <v>153</v>
      </c>
      <c r="C44" s="34" t="s">
        <v>219</v>
      </c>
      <c r="D44" s="35">
        <v>48</v>
      </c>
      <c r="E44" s="33"/>
      <c r="F44" s="33" t="s">
        <v>53</v>
      </c>
      <c r="G44" s="42"/>
      <c r="H44" s="35" t="s">
        <v>196</v>
      </c>
      <c r="I44" s="33" t="s">
        <v>33</v>
      </c>
      <c r="J44" s="37">
        <v>0</v>
      </c>
      <c r="K44" s="37">
        <v>0</v>
      </c>
      <c r="L44" s="37">
        <v>0</v>
      </c>
      <c r="M44" s="33" t="s">
        <v>125</v>
      </c>
      <c r="N44" s="35" t="s">
        <v>149</v>
      </c>
      <c r="O44" s="33"/>
      <c r="P44" s="41"/>
      <c r="Q44" s="39" t="s">
        <v>157</v>
      </c>
      <c r="R44" s="39"/>
      <c r="S44" s="35" t="s">
        <v>33</v>
      </c>
      <c r="T44" s="35"/>
      <c r="U44" s="35" t="s">
        <v>33</v>
      </c>
      <c r="V44" s="40"/>
    </row>
    <row r="45" spans="1:22" ht="12.75">
      <c r="A45" s="32">
        <f>ROW()-ROW($A$2)</f>
        <v>43</v>
      </c>
      <c r="B45" s="33" t="s">
        <v>153</v>
      </c>
      <c r="C45" s="43" t="s">
        <v>220</v>
      </c>
      <c r="D45" s="35">
        <v>49</v>
      </c>
      <c r="E45" s="33" t="s">
        <v>171</v>
      </c>
      <c r="F45" s="33" t="s">
        <v>53</v>
      </c>
      <c r="G45" s="42"/>
      <c r="H45" s="35" t="s">
        <v>221</v>
      </c>
      <c r="I45" s="33" t="s">
        <v>33</v>
      </c>
      <c r="J45" s="37">
        <v>0</v>
      </c>
      <c r="K45" s="37">
        <v>0</v>
      </c>
      <c r="L45" s="37">
        <v>0</v>
      </c>
      <c r="M45" s="33" t="s">
        <v>125</v>
      </c>
      <c r="N45" s="35" t="s">
        <v>149</v>
      </c>
      <c r="O45" s="33"/>
      <c r="P45" s="41"/>
      <c r="Q45" s="39" t="s">
        <v>157</v>
      </c>
      <c r="R45" s="39"/>
      <c r="S45" s="35" t="s">
        <v>33</v>
      </c>
      <c r="T45" s="35"/>
      <c r="U45" s="35" t="s">
        <v>33</v>
      </c>
      <c r="V45" s="40"/>
    </row>
    <row r="46" spans="1:22" ht="12.75">
      <c r="A46" s="32">
        <f>ROW()-ROW($A$2)</f>
        <v>44</v>
      </c>
      <c r="B46" s="33" t="s">
        <v>153</v>
      </c>
      <c r="C46" s="43" t="s">
        <v>220</v>
      </c>
      <c r="D46" s="35">
        <v>50</v>
      </c>
      <c r="E46" s="33" t="s">
        <v>155</v>
      </c>
      <c r="F46" s="33" t="s">
        <v>53</v>
      </c>
      <c r="G46" s="42"/>
      <c r="H46" s="35" t="s">
        <v>156</v>
      </c>
      <c r="I46" s="33" t="s">
        <v>33</v>
      </c>
      <c r="J46" s="37">
        <v>0</v>
      </c>
      <c r="K46" s="37">
        <v>0</v>
      </c>
      <c r="L46" s="37">
        <v>0</v>
      </c>
      <c r="M46" s="33" t="s">
        <v>125</v>
      </c>
      <c r="N46" s="35" t="s">
        <v>149</v>
      </c>
      <c r="O46" s="33"/>
      <c r="P46" s="41"/>
      <c r="Q46" s="39" t="s">
        <v>157</v>
      </c>
      <c r="R46" s="39"/>
      <c r="S46" s="35" t="s">
        <v>33</v>
      </c>
      <c r="T46" s="35"/>
      <c r="U46" s="35" t="s">
        <v>33</v>
      </c>
      <c r="V46" s="40"/>
    </row>
    <row r="47" spans="1:22" ht="12.75">
      <c r="A47" s="32">
        <f>ROW()-ROW($A$2)</f>
        <v>45</v>
      </c>
      <c r="B47" s="33" t="s">
        <v>153</v>
      </c>
      <c r="C47" s="43" t="s">
        <v>222</v>
      </c>
      <c r="D47" s="35">
        <v>51</v>
      </c>
      <c r="E47" s="33" t="s">
        <v>155</v>
      </c>
      <c r="F47" s="33" t="s">
        <v>53</v>
      </c>
      <c r="G47" s="42"/>
      <c r="H47" s="35" t="s">
        <v>156</v>
      </c>
      <c r="I47" s="33" t="s">
        <v>33</v>
      </c>
      <c r="J47" s="37">
        <v>0</v>
      </c>
      <c r="K47" s="37">
        <v>0</v>
      </c>
      <c r="L47" s="37">
        <v>0</v>
      </c>
      <c r="M47" s="33" t="s">
        <v>125</v>
      </c>
      <c r="N47" s="35" t="s">
        <v>149</v>
      </c>
      <c r="O47" s="33"/>
      <c r="P47" s="41"/>
      <c r="Q47" s="39" t="s">
        <v>157</v>
      </c>
      <c r="R47" s="39"/>
      <c r="S47" s="35" t="s">
        <v>33</v>
      </c>
      <c r="T47" s="35"/>
      <c r="U47" s="35" t="s">
        <v>33</v>
      </c>
      <c r="V47" s="40"/>
    </row>
    <row r="48" spans="1:22" ht="12.75">
      <c r="A48" s="32">
        <f>ROW()-ROW($A$2)</f>
        <v>46</v>
      </c>
      <c r="B48" s="33" t="s">
        <v>153</v>
      </c>
      <c r="C48" s="43" t="s">
        <v>222</v>
      </c>
      <c r="D48" s="35">
        <v>52</v>
      </c>
      <c r="E48" s="33" t="s">
        <v>166</v>
      </c>
      <c r="F48" s="33" t="s">
        <v>53</v>
      </c>
      <c r="G48" s="42"/>
      <c r="H48" s="35" t="s">
        <v>223</v>
      </c>
      <c r="I48" s="33" t="s">
        <v>33</v>
      </c>
      <c r="J48" s="37">
        <v>0</v>
      </c>
      <c r="K48" s="37">
        <v>0</v>
      </c>
      <c r="L48" s="37">
        <v>0</v>
      </c>
      <c r="M48" s="33" t="s">
        <v>125</v>
      </c>
      <c r="N48" s="35" t="s">
        <v>149</v>
      </c>
      <c r="O48" s="33"/>
      <c r="P48" s="41"/>
      <c r="Q48" s="39" t="s">
        <v>157</v>
      </c>
      <c r="R48" s="39"/>
      <c r="S48" s="35" t="s">
        <v>33</v>
      </c>
      <c r="T48" s="35"/>
      <c r="U48" s="35" t="s">
        <v>33</v>
      </c>
      <c r="V48" s="40"/>
    </row>
    <row r="49" spans="1:22" ht="12.75">
      <c r="A49" s="32">
        <f>ROW()-ROW($A$2)</f>
        <v>47</v>
      </c>
      <c r="B49" s="33" t="s">
        <v>153</v>
      </c>
      <c r="C49" s="43" t="s">
        <v>224</v>
      </c>
      <c r="D49" s="35">
        <v>53</v>
      </c>
      <c r="E49" s="33" t="s">
        <v>166</v>
      </c>
      <c r="F49" s="33" t="s">
        <v>53</v>
      </c>
      <c r="G49" s="42"/>
      <c r="H49" s="35" t="s">
        <v>221</v>
      </c>
      <c r="I49" s="33" t="s">
        <v>33</v>
      </c>
      <c r="J49" s="37">
        <v>0</v>
      </c>
      <c r="K49" s="37">
        <v>0</v>
      </c>
      <c r="L49" s="37">
        <v>0</v>
      </c>
      <c r="M49" s="33" t="s">
        <v>125</v>
      </c>
      <c r="N49" s="35" t="s">
        <v>149</v>
      </c>
      <c r="O49" s="33"/>
      <c r="P49" s="41"/>
      <c r="Q49" s="39" t="s">
        <v>157</v>
      </c>
      <c r="R49" s="39"/>
      <c r="S49" s="35" t="s">
        <v>33</v>
      </c>
      <c r="T49" s="35"/>
      <c r="U49" s="35" t="s">
        <v>33</v>
      </c>
      <c r="V49" s="40"/>
    </row>
    <row r="50" spans="1:22" ht="12.75">
      <c r="A50" s="32">
        <f>ROW()-ROW($A$2)</f>
        <v>48</v>
      </c>
      <c r="B50" s="33" t="s">
        <v>153</v>
      </c>
      <c r="C50" s="43" t="s">
        <v>225</v>
      </c>
      <c r="D50" s="35">
        <v>54</v>
      </c>
      <c r="E50" s="33" t="s">
        <v>171</v>
      </c>
      <c r="F50" s="33" t="s">
        <v>53</v>
      </c>
      <c r="G50" s="42"/>
      <c r="H50" s="35" t="s">
        <v>211</v>
      </c>
      <c r="I50" s="33" t="s">
        <v>33</v>
      </c>
      <c r="J50" s="37">
        <v>0</v>
      </c>
      <c r="K50" s="37">
        <v>0</v>
      </c>
      <c r="L50" s="37">
        <v>0</v>
      </c>
      <c r="M50" s="33" t="s">
        <v>125</v>
      </c>
      <c r="N50" s="35" t="s">
        <v>149</v>
      </c>
      <c r="O50" s="33"/>
      <c r="P50" s="41"/>
      <c r="Q50" s="39" t="s">
        <v>157</v>
      </c>
      <c r="R50" s="39"/>
      <c r="S50" s="35" t="s">
        <v>33</v>
      </c>
      <c r="T50" s="35"/>
      <c r="U50" s="35" t="s">
        <v>33</v>
      </c>
      <c r="V50" s="40"/>
    </row>
    <row r="51" spans="1:22" ht="12.75">
      <c r="A51" s="32">
        <f>ROW()-ROW($A$2)</f>
        <v>49</v>
      </c>
      <c r="B51" s="33" t="s">
        <v>153</v>
      </c>
      <c r="C51" s="43" t="s">
        <v>226</v>
      </c>
      <c r="D51" s="35">
        <v>55</v>
      </c>
      <c r="E51" s="33" t="s">
        <v>166</v>
      </c>
      <c r="F51" s="33" t="s">
        <v>53</v>
      </c>
      <c r="G51" s="42"/>
      <c r="H51" s="35" t="s">
        <v>227</v>
      </c>
      <c r="I51" s="33" t="s">
        <v>33</v>
      </c>
      <c r="J51" s="37">
        <v>0</v>
      </c>
      <c r="K51" s="37">
        <v>0</v>
      </c>
      <c r="L51" s="37">
        <v>0</v>
      </c>
      <c r="M51" s="33" t="s">
        <v>125</v>
      </c>
      <c r="N51" s="35" t="s">
        <v>149</v>
      </c>
      <c r="O51" s="33"/>
      <c r="P51" s="41"/>
      <c r="Q51" s="39" t="s">
        <v>157</v>
      </c>
      <c r="R51" s="39"/>
      <c r="S51" s="35" t="s">
        <v>33</v>
      </c>
      <c r="T51" s="35"/>
      <c r="U51" s="35" t="s">
        <v>33</v>
      </c>
      <c r="V51" s="40"/>
    </row>
    <row r="52" spans="1:22" ht="12.75">
      <c r="A52" s="32">
        <f>ROW()-ROW($A$2)</f>
        <v>50</v>
      </c>
      <c r="B52" s="33" t="s">
        <v>153</v>
      </c>
      <c r="C52" s="43" t="s">
        <v>228</v>
      </c>
      <c r="D52" s="35">
        <v>56</v>
      </c>
      <c r="E52" s="33" t="s">
        <v>171</v>
      </c>
      <c r="F52" s="33" t="s">
        <v>53</v>
      </c>
      <c r="G52" s="42"/>
      <c r="H52" s="35" t="s">
        <v>156</v>
      </c>
      <c r="I52" s="33" t="s">
        <v>33</v>
      </c>
      <c r="J52" s="37">
        <v>0</v>
      </c>
      <c r="K52" s="37">
        <v>0</v>
      </c>
      <c r="L52" s="37">
        <v>0</v>
      </c>
      <c r="M52" s="33" t="s">
        <v>125</v>
      </c>
      <c r="N52" s="35" t="s">
        <v>149</v>
      </c>
      <c r="O52" s="33"/>
      <c r="P52" s="41"/>
      <c r="Q52" s="39" t="s">
        <v>157</v>
      </c>
      <c r="R52" s="39"/>
      <c r="S52" s="35" t="s">
        <v>33</v>
      </c>
      <c r="T52" s="35"/>
      <c r="U52" s="35" t="s">
        <v>33</v>
      </c>
      <c r="V52" s="40"/>
    </row>
    <row r="53" spans="1:22" ht="12.75">
      <c r="A53" s="32">
        <f>ROW()-ROW($A$2)</f>
        <v>51</v>
      </c>
      <c r="B53" s="33" t="s">
        <v>153</v>
      </c>
      <c r="C53" s="43" t="s">
        <v>228</v>
      </c>
      <c r="D53" s="35">
        <v>57</v>
      </c>
      <c r="E53" s="33" t="s">
        <v>166</v>
      </c>
      <c r="F53" s="33" t="s">
        <v>53</v>
      </c>
      <c r="G53" s="42"/>
      <c r="H53" s="35" t="s">
        <v>211</v>
      </c>
      <c r="I53" s="33" t="s">
        <v>33</v>
      </c>
      <c r="J53" s="37">
        <v>0</v>
      </c>
      <c r="K53" s="37">
        <v>0</v>
      </c>
      <c r="L53" s="37">
        <v>0</v>
      </c>
      <c r="M53" s="33" t="s">
        <v>125</v>
      </c>
      <c r="N53" s="35" t="s">
        <v>149</v>
      </c>
      <c r="O53" s="33"/>
      <c r="P53" s="41"/>
      <c r="Q53" s="39" t="s">
        <v>157</v>
      </c>
      <c r="R53" s="39"/>
      <c r="S53" s="35" t="s">
        <v>33</v>
      </c>
      <c r="T53" s="35"/>
      <c r="U53" s="35" t="s">
        <v>33</v>
      </c>
      <c r="V53" s="40"/>
    </row>
    <row r="54" spans="1:22" ht="12.75">
      <c r="A54" s="32">
        <f>ROW()-ROW($A$2)</f>
        <v>52</v>
      </c>
      <c r="B54" s="33" t="s">
        <v>153</v>
      </c>
      <c r="C54" s="43" t="s">
        <v>229</v>
      </c>
      <c r="D54" s="35">
        <v>58</v>
      </c>
      <c r="E54" s="33" t="s">
        <v>166</v>
      </c>
      <c r="F54" s="33" t="s">
        <v>53</v>
      </c>
      <c r="G54" s="42"/>
      <c r="H54" s="35" t="s">
        <v>223</v>
      </c>
      <c r="I54" s="33" t="s">
        <v>33</v>
      </c>
      <c r="J54" s="37">
        <v>0</v>
      </c>
      <c r="K54" s="37">
        <v>0</v>
      </c>
      <c r="L54" s="37">
        <v>0</v>
      </c>
      <c r="M54" s="33" t="s">
        <v>125</v>
      </c>
      <c r="N54" s="35" t="s">
        <v>149</v>
      </c>
      <c r="O54" s="33"/>
      <c r="P54" s="41"/>
      <c r="Q54" s="39" t="s">
        <v>157</v>
      </c>
      <c r="R54" s="39"/>
      <c r="S54" s="35" t="s">
        <v>33</v>
      </c>
      <c r="T54" s="35"/>
      <c r="U54" s="35" t="s">
        <v>33</v>
      </c>
      <c r="V54" s="40"/>
    </row>
    <row r="55" spans="1:22" ht="12.75">
      <c r="A55" s="32">
        <f>ROW()-ROW($A$2)</f>
        <v>53</v>
      </c>
      <c r="B55" s="33" t="s">
        <v>153</v>
      </c>
      <c r="C55" s="43" t="s">
        <v>230</v>
      </c>
      <c r="D55" s="35">
        <v>59</v>
      </c>
      <c r="E55" s="33" t="s">
        <v>171</v>
      </c>
      <c r="F55" s="33" t="s">
        <v>53</v>
      </c>
      <c r="G55" s="42"/>
      <c r="H55" s="35" t="s">
        <v>176</v>
      </c>
      <c r="I55" s="33" t="s">
        <v>33</v>
      </c>
      <c r="J55" s="37">
        <v>0</v>
      </c>
      <c r="K55" s="37">
        <v>0</v>
      </c>
      <c r="L55" s="37">
        <v>0</v>
      </c>
      <c r="M55" s="33" t="s">
        <v>125</v>
      </c>
      <c r="N55" s="35" t="s">
        <v>149</v>
      </c>
      <c r="O55" s="33"/>
      <c r="P55" s="41"/>
      <c r="Q55" s="39" t="s">
        <v>157</v>
      </c>
      <c r="R55" s="39"/>
      <c r="S55" s="35" t="s">
        <v>33</v>
      </c>
      <c r="T55" s="35"/>
      <c r="U55" s="35" t="s">
        <v>33</v>
      </c>
      <c r="V55" s="40"/>
    </row>
    <row r="56" spans="1:22" ht="12.75">
      <c r="A56" s="32">
        <f>ROW()-ROW($A$2)</f>
        <v>54</v>
      </c>
      <c r="B56" s="33" t="s">
        <v>153</v>
      </c>
      <c r="C56" s="43" t="s">
        <v>230</v>
      </c>
      <c r="D56" s="35">
        <v>60</v>
      </c>
      <c r="E56" s="33" t="s">
        <v>155</v>
      </c>
      <c r="F56" s="33" t="s">
        <v>53</v>
      </c>
      <c r="G56" s="42"/>
      <c r="H56" s="35" t="s">
        <v>223</v>
      </c>
      <c r="I56" s="33" t="s">
        <v>33</v>
      </c>
      <c r="J56" s="37">
        <v>0</v>
      </c>
      <c r="K56" s="37">
        <v>0</v>
      </c>
      <c r="L56" s="37">
        <v>0</v>
      </c>
      <c r="M56" s="33" t="s">
        <v>125</v>
      </c>
      <c r="N56" s="35" t="s">
        <v>149</v>
      </c>
      <c r="O56" s="33"/>
      <c r="P56" s="41"/>
      <c r="Q56" s="39" t="s">
        <v>157</v>
      </c>
      <c r="R56" s="39"/>
      <c r="S56" s="35" t="s">
        <v>33</v>
      </c>
      <c r="T56" s="35"/>
      <c r="U56" s="35" t="s">
        <v>33</v>
      </c>
      <c r="V56" s="40"/>
    </row>
    <row r="57" spans="1:22" ht="12.75">
      <c r="A57" s="32">
        <f>ROW()-ROW($A$2)</f>
        <v>55</v>
      </c>
      <c r="B57" s="33" t="s">
        <v>153</v>
      </c>
      <c r="C57" s="43" t="s">
        <v>231</v>
      </c>
      <c r="D57" s="35">
        <v>61</v>
      </c>
      <c r="E57" s="33" t="s">
        <v>155</v>
      </c>
      <c r="F57" s="33" t="s">
        <v>53</v>
      </c>
      <c r="G57" s="42"/>
      <c r="H57" s="35" t="s">
        <v>198</v>
      </c>
      <c r="I57" s="33" t="s">
        <v>33</v>
      </c>
      <c r="J57" s="37">
        <v>0</v>
      </c>
      <c r="K57" s="37">
        <v>0</v>
      </c>
      <c r="L57" s="37">
        <v>0</v>
      </c>
      <c r="M57" s="33" t="s">
        <v>125</v>
      </c>
      <c r="N57" s="35" t="s">
        <v>149</v>
      </c>
      <c r="O57" s="33"/>
      <c r="P57" s="41"/>
      <c r="Q57" s="39" t="s">
        <v>157</v>
      </c>
      <c r="R57" s="39"/>
      <c r="S57" s="35" t="s">
        <v>33</v>
      </c>
      <c r="T57" s="35"/>
      <c r="U57" s="35" t="s">
        <v>33</v>
      </c>
      <c r="V57" s="40"/>
    </row>
    <row r="58" spans="1:22" ht="12.75">
      <c r="A58" s="32">
        <f>ROW()-ROW($A$2)</f>
        <v>56</v>
      </c>
      <c r="B58" s="33" t="s">
        <v>153</v>
      </c>
      <c r="C58" s="43" t="s">
        <v>231</v>
      </c>
      <c r="D58" s="35">
        <v>62</v>
      </c>
      <c r="E58" s="33" t="s">
        <v>166</v>
      </c>
      <c r="F58" s="33" t="s">
        <v>53</v>
      </c>
      <c r="G58" s="42"/>
      <c r="H58" s="35" t="s">
        <v>196</v>
      </c>
      <c r="I58" s="33" t="s">
        <v>33</v>
      </c>
      <c r="J58" s="37">
        <v>0</v>
      </c>
      <c r="K58" s="37">
        <v>0</v>
      </c>
      <c r="L58" s="37">
        <v>0</v>
      </c>
      <c r="M58" s="33" t="s">
        <v>125</v>
      </c>
      <c r="N58" s="35" t="s">
        <v>149</v>
      </c>
      <c r="O58" s="33"/>
      <c r="P58" s="41"/>
      <c r="Q58" s="39" t="s">
        <v>157</v>
      </c>
      <c r="R58" s="39"/>
      <c r="S58" s="35" t="s">
        <v>33</v>
      </c>
      <c r="T58" s="35"/>
      <c r="U58" s="35" t="s">
        <v>33</v>
      </c>
      <c r="V58" s="40"/>
    </row>
    <row r="59" spans="1:22" ht="12.75">
      <c r="A59" s="32">
        <f>ROW()-ROW($A$2)</f>
        <v>57</v>
      </c>
      <c r="B59" s="33" t="s">
        <v>153</v>
      </c>
      <c r="C59" s="43" t="s">
        <v>232</v>
      </c>
      <c r="D59" s="35">
        <v>63</v>
      </c>
      <c r="E59" s="33"/>
      <c r="F59" s="33" t="s">
        <v>53</v>
      </c>
      <c r="G59" s="42"/>
      <c r="H59" s="35" t="s">
        <v>156</v>
      </c>
      <c r="I59" s="33" t="s">
        <v>33</v>
      </c>
      <c r="J59" s="37">
        <v>0</v>
      </c>
      <c r="K59" s="37">
        <v>0</v>
      </c>
      <c r="L59" s="37">
        <v>0</v>
      </c>
      <c r="M59" s="33" t="s">
        <v>125</v>
      </c>
      <c r="N59" s="35" t="s">
        <v>149</v>
      </c>
      <c r="O59" s="33"/>
      <c r="P59" s="41"/>
      <c r="Q59" s="39" t="s">
        <v>157</v>
      </c>
      <c r="R59" s="39"/>
      <c r="S59" s="35" t="s">
        <v>33</v>
      </c>
      <c r="T59" s="35"/>
      <c r="U59" s="35" t="s">
        <v>33</v>
      </c>
      <c r="V59" s="40"/>
    </row>
    <row r="60" spans="1:22" ht="12.75">
      <c r="A60" s="32">
        <f>ROW()-ROW($A$2)</f>
        <v>58</v>
      </c>
      <c r="B60" s="33" t="s">
        <v>153</v>
      </c>
      <c r="C60" s="34" t="s">
        <v>233</v>
      </c>
      <c r="D60" s="35">
        <v>64</v>
      </c>
      <c r="E60" s="33" t="s">
        <v>171</v>
      </c>
      <c r="F60" s="33" t="s">
        <v>53</v>
      </c>
      <c r="G60" s="42"/>
      <c r="H60" s="35" t="s">
        <v>223</v>
      </c>
      <c r="I60" s="33" t="s">
        <v>33</v>
      </c>
      <c r="J60" s="37">
        <v>0</v>
      </c>
      <c r="K60" s="37">
        <v>0</v>
      </c>
      <c r="L60" s="37">
        <v>0</v>
      </c>
      <c r="M60" s="33" t="s">
        <v>125</v>
      </c>
      <c r="N60" s="35" t="s">
        <v>149</v>
      </c>
      <c r="O60" s="33"/>
      <c r="P60" s="41"/>
      <c r="Q60" s="39" t="s">
        <v>157</v>
      </c>
      <c r="R60" s="39"/>
      <c r="S60" s="35" t="s">
        <v>33</v>
      </c>
      <c r="T60" s="35"/>
      <c r="U60" s="35" t="s">
        <v>33</v>
      </c>
      <c r="V60" s="40"/>
    </row>
    <row r="61" spans="1:22" ht="12.75">
      <c r="A61" s="32">
        <f>ROW()-ROW($A$2)</f>
        <v>59</v>
      </c>
      <c r="B61" s="33" t="s">
        <v>153</v>
      </c>
      <c r="C61" s="34" t="s">
        <v>233</v>
      </c>
      <c r="D61" s="35">
        <v>65</v>
      </c>
      <c r="E61" s="33" t="s">
        <v>166</v>
      </c>
      <c r="F61" s="33" t="s">
        <v>53</v>
      </c>
      <c r="G61" s="42"/>
      <c r="H61" s="35" t="s">
        <v>156</v>
      </c>
      <c r="I61" s="33" t="s">
        <v>33</v>
      </c>
      <c r="J61" s="37">
        <v>0</v>
      </c>
      <c r="K61" s="37">
        <v>0</v>
      </c>
      <c r="L61" s="37">
        <v>0</v>
      </c>
      <c r="M61" s="33" t="s">
        <v>125</v>
      </c>
      <c r="N61" s="35" t="s">
        <v>149</v>
      </c>
      <c r="O61" s="33"/>
      <c r="P61" s="41"/>
      <c r="Q61" s="39" t="s">
        <v>157</v>
      </c>
      <c r="R61" s="39"/>
      <c r="S61" s="35" t="s">
        <v>33</v>
      </c>
      <c r="T61" s="35"/>
      <c r="U61" s="35" t="s">
        <v>33</v>
      </c>
      <c r="V61" s="40"/>
    </row>
    <row r="62" spans="1:22" ht="12.75">
      <c r="A62" s="32">
        <f>ROW()-ROW($A$2)</f>
        <v>60</v>
      </c>
      <c r="B62" s="33" t="s">
        <v>153</v>
      </c>
      <c r="C62" s="43" t="s">
        <v>234</v>
      </c>
      <c r="D62" s="35">
        <v>66</v>
      </c>
      <c r="E62" s="33"/>
      <c r="F62" s="33" t="s">
        <v>53</v>
      </c>
      <c r="G62" s="42"/>
      <c r="H62" s="35" t="s">
        <v>167</v>
      </c>
      <c r="I62" s="33" t="s">
        <v>33</v>
      </c>
      <c r="J62" s="37">
        <v>0</v>
      </c>
      <c r="K62" s="37">
        <v>0</v>
      </c>
      <c r="L62" s="37">
        <v>0</v>
      </c>
      <c r="M62" s="33" t="s">
        <v>125</v>
      </c>
      <c r="N62" s="35" t="s">
        <v>149</v>
      </c>
      <c r="O62" s="33"/>
      <c r="P62" s="41"/>
      <c r="Q62" s="39" t="s">
        <v>157</v>
      </c>
      <c r="R62" s="39"/>
      <c r="S62" s="35" t="s">
        <v>33</v>
      </c>
      <c r="T62" s="35"/>
      <c r="U62" s="35" t="s">
        <v>33</v>
      </c>
      <c r="V62" s="40"/>
    </row>
    <row r="63" spans="1:22" ht="12.75">
      <c r="A63" s="32">
        <f>ROW()-ROW($A$2)</f>
        <v>61</v>
      </c>
      <c r="B63" s="33" t="s">
        <v>153</v>
      </c>
      <c r="C63" s="43" t="s">
        <v>235</v>
      </c>
      <c r="D63" s="35">
        <v>67</v>
      </c>
      <c r="E63" s="33" t="s">
        <v>171</v>
      </c>
      <c r="F63" s="33" t="s">
        <v>53</v>
      </c>
      <c r="G63" s="42"/>
      <c r="H63" s="35" t="s">
        <v>236</v>
      </c>
      <c r="I63" s="33" t="s">
        <v>33</v>
      </c>
      <c r="J63" s="37">
        <v>0</v>
      </c>
      <c r="K63" s="37">
        <v>0</v>
      </c>
      <c r="L63" s="37">
        <v>0</v>
      </c>
      <c r="M63" s="33" t="s">
        <v>125</v>
      </c>
      <c r="N63" s="35" t="s">
        <v>149</v>
      </c>
      <c r="O63" s="33"/>
      <c r="P63" s="41"/>
      <c r="Q63" s="39" t="s">
        <v>157</v>
      </c>
      <c r="R63" s="39"/>
      <c r="S63" s="35" t="s">
        <v>33</v>
      </c>
      <c r="T63" s="35"/>
      <c r="U63" s="35" t="s">
        <v>33</v>
      </c>
      <c r="V63" s="40"/>
    </row>
    <row r="64" spans="1:22" ht="12.75">
      <c r="A64" s="32">
        <f>ROW()-ROW($A$2)</f>
        <v>62</v>
      </c>
      <c r="B64" s="33" t="s">
        <v>153</v>
      </c>
      <c r="C64" s="43" t="s">
        <v>235</v>
      </c>
      <c r="D64" s="35">
        <v>68</v>
      </c>
      <c r="E64" s="33" t="s">
        <v>166</v>
      </c>
      <c r="F64" s="33" t="s">
        <v>53</v>
      </c>
      <c r="G64" s="42"/>
      <c r="H64" s="35" t="s">
        <v>196</v>
      </c>
      <c r="I64" s="33" t="s">
        <v>33</v>
      </c>
      <c r="J64" s="37">
        <v>0</v>
      </c>
      <c r="K64" s="37">
        <v>0</v>
      </c>
      <c r="L64" s="37">
        <v>0</v>
      </c>
      <c r="M64" s="33" t="s">
        <v>125</v>
      </c>
      <c r="N64" s="35" t="s">
        <v>149</v>
      </c>
      <c r="O64" s="33"/>
      <c r="P64" s="41"/>
      <c r="Q64" s="39" t="s">
        <v>157</v>
      </c>
      <c r="R64" s="39"/>
      <c r="S64" s="35" t="s">
        <v>33</v>
      </c>
      <c r="T64" s="35"/>
      <c r="U64" s="35" t="s">
        <v>33</v>
      </c>
      <c r="V64" s="40"/>
    </row>
    <row r="65" spans="1:22" ht="12.75">
      <c r="A65" s="32">
        <f>ROW()-ROW($A$2)</f>
        <v>63</v>
      </c>
      <c r="B65" s="33" t="s">
        <v>153</v>
      </c>
      <c r="C65" s="43" t="s">
        <v>237</v>
      </c>
      <c r="D65" s="35">
        <v>69</v>
      </c>
      <c r="E65" s="33" t="s">
        <v>166</v>
      </c>
      <c r="F65" s="33" t="s">
        <v>53</v>
      </c>
      <c r="G65" s="42"/>
      <c r="H65" s="35" t="s">
        <v>169</v>
      </c>
      <c r="I65" s="33" t="s">
        <v>33</v>
      </c>
      <c r="J65" s="37">
        <v>0</v>
      </c>
      <c r="K65" s="37">
        <v>0</v>
      </c>
      <c r="L65" s="37">
        <v>0</v>
      </c>
      <c r="M65" s="33" t="s">
        <v>125</v>
      </c>
      <c r="N65" s="35" t="s">
        <v>149</v>
      </c>
      <c r="O65" s="33"/>
      <c r="P65" s="41"/>
      <c r="Q65" s="39" t="s">
        <v>157</v>
      </c>
      <c r="R65" s="39"/>
      <c r="S65" s="35" t="s">
        <v>33</v>
      </c>
      <c r="T65" s="35"/>
      <c r="U65" s="35" t="s">
        <v>33</v>
      </c>
      <c r="V65" s="40"/>
    </row>
    <row r="66" spans="1:22" ht="12.75">
      <c r="A66" s="32">
        <f>ROW()-ROW($A$2)</f>
        <v>64</v>
      </c>
      <c r="B66" s="33" t="s">
        <v>153</v>
      </c>
      <c r="C66" s="43" t="s">
        <v>238</v>
      </c>
      <c r="D66" s="35">
        <v>70</v>
      </c>
      <c r="E66" s="33"/>
      <c r="F66" s="33" t="s">
        <v>53</v>
      </c>
      <c r="G66" s="42"/>
      <c r="H66" s="35" t="s">
        <v>196</v>
      </c>
      <c r="I66" s="33" t="s">
        <v>33</v>
      </c>
      <c r="J66" s="37">
        <v>0</v>
      </c>
      <c r="K66" s="37">
        <v>0</v>
      </c>
      <c r="L66" s="37">
        <v>0</v>
      </c>
      <c r="M66" s="33" t="s">
        <v>125</v>
      </c>
      <c r="N66" s="35" t="s">
        <v>149</v>
      </c>
      <c r="O66" s="33"/>
      <c r="P66" s="41"/>
      <c r="Q66" s="39" t="s">
        <v>157</v>
      </c>
      <c r="R66" s="39"/>
      <c r="S66" s="35" t="s">
        <v>33</v>
      </c>
      <c r="T66" s="35"/>
      <c r="U66" s="35" t="s">
        <v>33</v>
      </c>
      <c r="V66" s="40"/>
    </row>
    <row r="67" spans="1:22" ht="12.75">
      <c r="A67" s="32">
        <f>ROW()-ROW($A$2)</f>
        <v>65</v>
      </c>
      <c r="B67" s="33" t="s">
        <v>153</v>
      </c>
      <c r="C67" s="43" t="s">
        <v>239</v>
      </c>
      <c r="D67" s="35">
        <v>71</v>
      </c>
      <c r="E67" s="33" t="s">
        <v>155</v>
      </c>
      <c r="F67" s="33" t="s">
        <v>53</v>
      </c>
      <c r="G67" s="42"/>
      <c r="H67" s="35" t="s">
        <v>223</v>
      </c>
      <c r="I67" s="33" t="s">
        <v>33</v>
      </c>
      <c r="J67" s="37">
        <v>0</v>
      </c>
      <c r="K67" s="37">
        <v>0</v>
      </c>
      <c r="L67" s="37">
        <v>0</v>
      </c>
      <c r="M67" s="33" t="s">
        <v>125</v>
      </c>
      <c r="N67" s="35" t="s">
        <v>149</v>
      </c>
      <c r="O67" s="33"/>
      <c r="P67" s="41"/>
      <c r="Q67" s="39" t="s">
        <v>157</v>
      </c>
      <c r="R67" s="39"/>
      <c r="S67" s="35" t="s">
        <v>33</v>
      </c>
      <c r="T67" s="35"/>
      <c r="U67" s="35" t="s">
        <v>33</v>
      </c>
      <c r="V67" s="40"/>
    </row>
    <row r="68" spans="1:22" ht="87" customHeight="1">
      <c r="A68" s="32">
        <f>ROW()-ROW($A$2)</f>
        <v>66</v>
      </c>
      <c r="B68" s="33" t="s">
        <v>153</v>
      </c>
      <c r="C68" s="43" t="s">
        <v>239</v>
      </c>
      <c r="D68" s="35">
        <v>72</v>
      </c>
      <c r="E68" s="33" t="s">
        <v>166</v>
      </c>
      <c r="F68" s="33" t="s">
        <v>53</v>
      </c>
      <c r="G68" s="42"/>
      <c r="H68" s="35" t="s">
        <v>196</v>
      </c>
      <c r="I68" s="33" t="s">
        <v>33</v>
      </c>
      <c r="J68" s="37">
        <v>0</v>
      </c>
      <c r="K68" s="37">
        <v>0</v>
      </c>
      <c r="L68" s="37">
        <v>0</v>
      </c>
      <c r="M68" s="33" t="s">
        <v>125</v>
      </c>
      <c r="N68" s="35" t="s">
        <v>149</v>
      </c>
      <c r="O68" s="33"/>
      <c r="P68" s="41"/>
      <c r="Q68" s="39" t="s">
        <v>157</v>
      </c>
      <c r="R68" s="39"/>
      <c r="S68" s="35" t="s">
        <v>33</v>
      </c>
      <c r="T68" s="35"/>
      <c r="U68" s="35" t="s">
        <v>33</v>
      </c>
      <c r="V68" s="40"/>
    </row>
    <row r="69" spans="1:22" ht="85.5" customHeight="1">
      <c r="A69" s="32">
        <f>ROW()-ROW($A$2)</f>
        <v>67</v>
      </c>
      <c r="B69" s="33" t="s">
        <v>153</v>
      </c>
      <c r="C69" s="43" t="s">
        <v>240</v>
      </c>
      <c r="D69" s="35">
        <v>73</v>
      </c>
      <c r="E69" s="33" t="s">
        <v>155</v>
      </c>
      <c r="F69" s="33" t="s">
        <v>53</v>
      </c>
      <c r="G69" s="42"/>
      <c r="H69" s="35" t="s">
        <v>196</v>
      </c>
      <c r="I69" s="33" t="s">
        <v>33</v>
      </c>
      <c r="J69" s="37">
        <v>0</v>
      </c>
      <c r="K69" s="37">
        <v>0</v>
      </c>
      <c r="L69" s="37">
        <v>0</v>
      </c>
      <c r="M69" s="33" t="s">
        <v>125</v>
      </c>
      <c r="N69" s="35" t="s">
        <v>149</v>
      </c>
      <c r="O69" s="33"/>
      <c r="P69" s="41"/>
      <c r="Q69" s="39" t="s">
        <v>157</v>
      </c>
      <c r="R69" s="39"/>
      <c r="S69" s="35" t="s">
        <v>33</v>
      </c>
      <c r="T69" s="35"/>
      <c r="U69" s="35" t="s">
        <v>33</v>
      </c>
      <c r="V69" s="40"/>
    </row>
    <row r="70" spans="1:22" ht="86.25" customHeight="1">
      <c r="A70" s="32">
        <f>ROW()-ROW($A$2)</f>
        <v>68</v>
      </c>
      <c r="B70" s="33" t="s">
        <v>153</v>
      </c>
      <c r="C70" s="43" t="s">
        <v>241</v>
      </c>
      <c r="D70" s="35">
        <v>74</v>
      </c>
      <c r="E70" s="33" t="s">
        <v>166</v>
      </c>
      <c r="F70" s="33" t="s">
        <v>53</v>
      </c>
      <c r="G70" s="42"/>
      <c r="H70" s="35" t="s">
        <v>198</v>
      </c>
      <c r="I70" s="33" t="s">
        <v>33</v>
      </c>
      <c r="J70" s="37">
        <v>0</v>
      </c>
      <c r="K70" s="37">
        <v>0</v>
      </c>
      <c r="L70" s="37">
        <v>0</v>
      </c>
      <c r="M70" s="33" t="s">
        <v>125</v>
      </c>
      <c r="N70" s="35" t="s">
        <v>149</v>
      </c>
      <c r="O70" s="33"/>
      <c r="P70" s="41"/>
      <c r="Q70" s="39" t="s">
        <v>157</v>
      </c>
      <c r="R70" s="39"/>
      <c r="S70" s="35" t="s">
        <v>33</v>
      </c>
      <c r="T70" s="35"/>
      <c r="U70" s="35" t="s">
        <v>33</v>
      </c>
      <c r="V70" s="40"/>
    </row>
    <row r="71" spans="1:22" ht="84.75" customHeight="1">
      <c r="A71" s="32">
        <f>ROW()-ROW($A$2)</f>
        <v>69</v>
      </c>
      <c r="B71" s="33" t="s">
        <v>153</v>
      </c>
      <c r="C71" s="43" t="s">
        <v>242</v>
      </c>
      <c r="D71" s="35">
        <v>75</v>
      </c>
      <c r="E71" s="33" t="s">
        <v>155</v>
      </c>
      <c r="F71" s="33" t="s">
        <v>53</v>
      </c>
      <c r="G71" s="42"/>
      <c r="H71" s="35" t="s">
        <v>243</v>
      </c>
      <c r="I71" s="33" t="s">
        <v>33</v>
      </c>
      <c r="J71" s="37">
        <v>0</v>
      </c>
      <c r="K71" s="37">
        <v>0</v>
      </c>
      <c r="L71" s="37">
        <v>0</v>
      </c>
      <c r="M71" s="33" t="s">
        <v>125</v>
      </c>
      <c r="N71" s="35" t="s">
        <v>149</v>
      </c>
      <c r="O71" s="33"/>
      <c r="P71" s="41"/>
      <c r="Q71" s="39" t="s">
        <v>157</v>
      </c>
      <c r="R71" s="39"/>
      <c r="S71" s="35" t="s">
        <v>33</v>
      </c>
      <c r="T71" s="35"/>
      <c r="U71" s="35" t="s">
        <v>33</v>
      </c>
      <c r="V71" s="40"/>
    </row>
    <row r="72" spans="1:22" ht="12.75">
      <c r="A72" s="44">
        <f>ROW()-ROW($A$2)</f>
        <v>70</v>
      </c>
      <c r="B72" s="33" t="s">
        <v>137</v>
      </c>
      <c r="C72" s="34" t="s">
        <v>244</v>
      </c>
      <c r="D72" s="35">
        <v>77</v>
      </c>
      <c r="E72" s="33"/>
      <c r="F72" s="33">
        <v>1995</v>
      </c>
      <c r="G72" s="35"/>
      <c r="H72" s="35"/>
      <c r="I72" s="33" t="s">
        <v>33</v>
      </c>
      <c r="J72" s="37">
        <v>8232</v>
      </c>
      <c r="K72" s="37">
        <v>8232</v>
      </c>
      <c r="L72" s="37">
        <v>0</v>
      </c>
      <c r="M72" s="33" t="s">
        <v>125</v>
      </c>
      <c r="N72" s="33" t="s">
        <v>126</v>
      </c>
      <c r="O72" s="35" t="s">
        <v>127</v>
      </c>
      <c r="P72" s="38"/>
      <c r="Q72" s="39" t="s">
        <v>26</v>
      </c>
      <c r="R72" s="39"/>
      <c r="S72" s="35" t="s">
        <v>33</v>
      </c>
      <c r="T72" s="35"/>
      <c r="U72" s="35" t="s">
        <v>33</v>
      </c>
      <c r="V72" s="40"/>
    </row>
    <row r="73" spans="1:22" ht="12.75">
      <c r="A73" s="45">
        <f>ROW()-ROW($A$2)</f>
        <v>71</v>
      </c>
      <c r="B73" s="41" t="s">
        <v>245</v>
      </c>
      <c r="C73" s="46" t="s">
        <v>246</v>
      </c>
      <c r="D73" s="38">
        <v>76</v>
      </c>
      <c r="E73" s="41" t="s">
        <v>35</v>
      </c>
      <c r="F73" s="41">
        <v>1969</v>
      </c>
      <c r="G73" s="38">
        <v>162.6</v>
      </c>
      <c r="H73" s="38"/>
      <c r="I73" s="41" t="s">
        <v>33</v>
      </c>
      <c r="J73" s="47">
        <v>0</v>
      </c>
      <c r="K73" s="47">
        <v>0</v>
      </c>
      <c r="L73" s="47">
        <v>0</v>
      </c>
      <c r="M73" s="41" t="s">
        <v>125</v>
      </c>
      <c r="N73" s="41" t="s">
        <v>129</v>
      </c>
      <c r="O73" s="38" t="s">
        <v>130</v>
      </c>
      <c r="P73" s="41"/>
      <c r="Q73" s="39" t="s">
        <v>247</v>
      </c>
      <c r="R73" s="39"/>
      <c r="S73" s="38" t="s">
        <v>33</v>
      </c>
      <c r="T73" s="38"/>
      <c r="U73" s="38" t="s">
        <v>33</v>
      </c>
      <c r="V73" s="48"/>
    </row>
    <row r="74" spans="1:22" ht="44.25" customHeight="1">
      <c r="A74" s="42">
        <v>72</v>
      </c>
      <c r="B74" s="41" t="s">
        <v>245</v>
      </c>
      <c r="C74" s="49" t="s">
        <v>248</v>
      </c>
      <c r="D74" s="50">
        <v>484</v>
      </c>
      <c r="E74" s="50"/>
      <c r="F74" s="50">
        <v>1975</v>
      </c>
      <c r="G74" s="50">
        <v>55.9</v>
      </c>
      <c r="H74" s="50"/>
      <c r="I74" s="50"/>
      <c r="J74" s="51">
        <v>0</v>
      </c>
      <c r="K74" s="51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</sheetData>
  <sheetProtection selectLockedCells="1" selectUnlockedCells="1"/>
  <mergeCells count="15">
    <mergeCell ref="A1:A2"/>
    <mergeCell ref="B1:B2"/>
    <mergeCell ref="C1:C2"/>
    <mergeCell ref="D1:D2"/>
    <mergeCell ref="E1:H1"/>
    <mergeCell ref="I1:I2"/>
    <mergeCell ref="J1:L1"/>
    <mergeCell ref="M1:M2"/>
    <mergeCell ref="N1:N2"/>
    <mergeCell ref="O1:O2"/>
    <mergeCell ref="P1:P2"/>
    <mergeCell ref="Q1:R1"/>
    <mergeCell ref="S1:T1"/>
    <mergeCell ref="U1:U2"/>
    <mergeCell ref="V1:V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Городкова</dc:creator>
  <cp:keywords/>
  <dc:description/>
  <cp:lastModifiedBy/>
  <cp:lastPrinted>2017-04-27T08:50:38Z</cp:lastPrinted>
  <dcterms:created xsi:type="dcterms:W3CDTF">2014-06-05T02:24:06Z</dcterms:created>
  <dcterms:modified xsi:type="dcterms:W3CDTF">2021-11-10T02:11:11Z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4C240D4D0D924BD29485AE279B7B17C8</vt:lpwstr>
  </property>
  <property fmtid="{D5CDD505-2E9C-101B-9397-08002B2CF9AE}" pid="3" name="KSOProductBuildVer">
    <vt:lpwstr>1049-11.2.0.10323</vt:lpwstr>
  </property>
</Properties>
</file>